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uartsherman/Desktop/"/>
    </mc:Choice>
  </mc:AlternateContent>
  <xr:revisionPtr revIDLastSave="0" documentId="13_ncr:1_{7B433FBF-7355-0A4C-B917-0C7373AD6DCA}" xr6:coauthVersionLast="43" xr6:coauthVersionMax="43" xr10:uidLastSave="{00000000-0000-0000-0000-000000000000}"/>
  <bookViews>
    <workbookView xWindow="1880" yWindow="460" windowWidth="32220" windowHeight="283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0" i="1" l="1"/>
  <c r="P20" i="1"/>
  <c r="O54" i="1"/>
  <c r="P54" i="1"/>
  <c r="O55" i="1"/>
  <c r="P55" i="1"/>
  <c r="O75" i="1"/>
  <c r="P75" i="1"/>
  <c r="O27" i="1"/>
  <c r="P27" i="1"/>
  <c r="O14" i="1"/>
  <c r="P14" i="1"/>
  <c r="O81" i="1"/>
  <c r="P81" i="1"/>
  <c r="O19" i="1"/>
  <c r="P19" i="1"/>
  <c r="O11" i="1"/>
  <c r="P11" i="1"/>
  <c r="O12" i="1"/>
  <c r="P12" i="1"/>
  <c r="O46" i="1"/>
  <c r="P46" i="1"/>
  <c r="O72" i="1"/>
  <c r="P72" i="1"/>
  <c r="O41" i="1"/>
  <c r="P41" i="1"/>
  <c r="O52" i="1"/>
  <c r="P52" i="1"/>
  <c r="O56" i="1"/>
  <c r="P56" i="1"/>
  <c r="O29" i="1"/>
  <c r="P29" i="1"/>
  <c r="O33" i="1"/>
  <c r="P33" i="1"/>
  <c r="O59" i="1"/>
  <c r="P59" i="1"/>
  <c r="O9" i="1"/>
  <c r="P9" i="1"/>
  <c r="O21" i="1"/>
  <c r="P21" i="1"/>
  <c r="O31" i="1"/>
  <c r="P31" i="1"/>
  <c r="O44" i="1"/>
  <c r="P44" i="1"/>
  <c r="O17" i="1"/>
  <c r="P17" i="1"/>
  <c r="O84" i="1"/>
  <c r="P84" i="1"/>
  <c r="O18" i="1"/>
  <c r="P18" i="1"/>
  <c r="O42" i="1"/>
  <c r="P42" i="1"/>
  <c r="O66" i="1"/>
  <c r="P66" i="1"/>
  <c r="O74" i="1"/>
  <c r="P74" i="1"/>
  <c r="O78" i="1"/>
  <c r="P78" i="1"/>
  <c r="O16" i="1"/>
  <c r="P16" i="1"/>
  <c r="O32" i="1"/>
  <c r="P32" i="1"/>
  <c r="O80" i="1"/>
  <c r="P80" i="1"/>
  <c r="O50" i="1"/>
  <c r="P50" i="1"/>
  <c r="O30" i="1"/>
  <c r="P30" i="1"/>
  <c r="O25" i="1"/>
  <c r="P25" i="1"/>
  <c r="O61" i="1"/>
  <c r="P61" i="1"/>
  <c r="O67" i="1"/>
  <c r="P67" i="1"/>
  <c r="O68" i="1"/>
  <c r="P68" i="1"/>
  <c r="O24" i="1"/>
  <c r="P24" i="1"/>
  <c r="O62" i="1"/>
  <c r="P62" i="1"/>
  <c r="O51" i="1"/>
  <c r="P51" i="1"/>
  <c r="O70" i="1"/>
  <c r="P70" i="1"/>
  <c r="O71" i="1"/>
  <c r="P71" i="1"/>
  <c r="P36" i="1"/>
  <c r="P47" i="1"/>
  <c r="P38" i="1"/>
  <c r="P69" i="1"/>
  <c r="P49" i="1"/>
  <c r="P39" i="1"/>
  <c r="P48" i="1"/>
  <c r="P45" i="1"/>
  <c r="P79" i="1"/>
  <c r="P76" i="1"/>
  <c r="P86" i="1"/>
  <c r="P57" i="1"/>
  <c r="P58" i="1"/>
  <c r="P23" i="1"/>
  <c r="P83" i="1"/>
  <c r="P65" i="1"/>
  <c r="P82" i="1"/>
  <c r="P64" i="1"/>
  <c r="P53" i="1"/>
  <c r="P26" i="1"/>
  <c r="P28" i="1"/>
  <c r="P8" i="1"/>
  <c r="P73" i="1"/>
  <c r="P15" i="1"/>
  <c r="P10" i="1"/>
  <c r="G78" i="1"/>
  <c r="G79" i="1"/>
  <c r="G80" i="1"/>
  <c r="G81" i="1"/>
  <c r="G82" i="1"/>
  <c r="G83" i="1"/>
  <c r="G96" i="1"/>
  <c r="G38" i="1"/>
  <c r="G39" i="1"/>
  <c r="G46" i="1"/>
  <c r="G97" i="1"/>
  <c r="G17" i="1"/>
  <c r="G71" i="1"/>
  <c r="G45" i="1"/>
  <c r="G19" i="1"/>
  <c r="G23" i="1"/>
  <c r="G56" i="1"/>
  <c r="G44" i="1"/>
  <c r="G50" i="1"/>
  <c r="G8" i="1"/>
  <c r="G47" i="1"/>
  <c r="G16" i="1"/>
  <c r="G25" i="1"/>
  <c r="G10" i="1"/>
  <c r="G59" i="1"/>
  <c r="G43" i="1"/>
  <c r="G90" i="1"/>
  <c r="G57" i="1"/>
  <c r="G48" i="1"/>
  <c r="G69" i="1"/>
  <c r="G68" i="1"/>
  <c r="G62" i="1"/>
  <c r="G88" i="1"/>
  <c r="G21" i="1"/>
  <c r="G11" i="1"/>
  <c r="G28" i="1"/>
  <c r="G49" i="1"/>
  <c r="G20" i="1"/>
  <c r="G73" i="1"/>
  <c r="G42" i="1"/>
  <c r="G72" i="1"/>
  <c r="G40" i="1"/>
  <c r="G60" i="1"/>
  <c r="G55" i="1"/>
  <c r="G66" i="1"/>
  <c r="G67" i="1"/>
  <c r="G75" i="1"/>
  <c r="G63" i="1"/>
  <c r="G74" i="1"/>
  <c r="H78" i="1"/>
  <c r="H79" i="1"/>
  <c r="H80" i="1"/>
  <c r="H81" i="1"/>
  <c r="H82" i="1"/>
  <c r="H83" i="1"/>
  <c r="H96" i="1"/>
  <c r="H38" i="1"/>
  <c r="H39" i="1"/>
  <c r="H46" i="1"/>
  <c r="H97" i="1"/>
  <c r="H17" i="1"/>
  <c r="H71" i="1"/>
  <c r="H45" i="1"/>
  <c r="H19" i="1"/>
  <c r="H23" i="1"/>
  <c r="H56" i="1"/>
  <c r="H44" i="1"/>
  <c r="H50" i="1"/>
  <c r="H8" i="1"/>
  <c r="H47" i="1"/>
  <c r="H16" i="1"/>
  <c r="H25" i="1"/>
  <c r="H10" i="1"/>
  <c r="H59" i="1"/>
  <c r="H43" i="1"/>
  <c r="H90" i="1"/>
  <c r="H57" i="1"/>
  <c r="H48" i="1"/>
  <c r="H69" i="1"/>
  <c r="H68" i="1"/>
  <c r="H62" i="1"/>
  <c r="H88" i="1"/>
  <c r="H21" i="1"/>
  <c r="H11" i="1"/>
  <c r="H28" i="1"/>
  <c r="H49" i="1"/>
  <c r="H20" i="1"/>
  <c r="H73" i="1"/>
  <c r="H42" i="1"/>
  <c r="H72" i="1"/>
  <c r="H40" i="1"/>
  <c r="H60" i="1"/>
  <c r="H55" i="1"/>
  <c r="H66" i="1"/>
  <c r="H67" i="1"/>
  <c r="H75" i="1"/>
  <c r="H63" i="1"/>
  <c r="H74" i="1"/>
  <c r="H29" i="1"/>
  <c r="H91" i="1"/>
  <c r="H95" i="1"/>
  <c r="H53" i="1"/>
  <c r="H92" i="1"/>
  <c r="H87" i="1"/>
  <c r="H35" i="1"/>
  <c r="H54" i="1"/>
  <c r="H85" i="1"/>
  <c r="H64" i="1"/>
  <c r="H12" i="1"/>
  <c r="H89" i="1"/>
  <c r="H52" i="1"/>
  <c r="H98" i="1"/>
  <c r="H70" i="1"/>
  <c r="H14" i="1"/>
  <c r="H33" i="1"/>
  <c r="H93" i="1"/>
  <c r="H94" i="1"/>
  <c r="H36" i="1"/>
  <c r="H13" i="1"/>
  <c r="H9" i="1"/>
  <c r="H30" i="1"/>
  <c r="H86" i="1"/>
  <c r="H22" i="1"/>
  <c r="H32" i="1"/>
  <c r="H15" i="1"/>
  <c r="H18" i="1"/>
  <c r="H65" i="1"/>
  <c r="H58" i="1"/>
  <c r="H37" i="1"/>
  <c r="H27" i="1"/>
  <c r="H24" i="1"/>
  <c r="H26" i="1"/>
  <c r="H41" i="1"/>
  <c r="H34" i="1"/>
  <c r="E74" i="1" l="1"/>
  <c r="E79" i="1"/>
  <c r="E52" i="1"/>
  <c r="E95" i="1"/>
  <c r="E72" i="1"/>
  <c r="E53" i="1"/>
  <c r="E92" i="1"/>
  <c r="E71" i="1"/>
  <c r="E73" i="1"/>
  <c r="E87" i="1"/>
  <c r="E43" i="1"/>
  <c r="E70" i="1"/>
  <c r="E85" i="1"/>
  <c r="E65" i="1"/>
  <c r="E75" i="1"/>
  <c r="E81" i="1"/>
  <c r="E36" i="1"/>
  <c r="E18" i="1"/>
  <c r="E89" i="1"/>
  <c r="E62" i="1"/>
  <c r="E86" i="1"/>
  <c r="E37" i="1"/>
  <c r="E91" i="1"/>
  <c r="E68" i="1"/>
  <c r="E98" i="1"/>
  <c r="E82" i="1"/>
  <c r="E63" i="1"/>
  <c r="E21" i="1"/>
  <c r="E41" i="1"/>
  <c r="E94" i="1"/>
  <c r="E93" i="1"/>
  <c r="E13" i="1"/>
  <c r="E15" i="1"/>
  <c r="E30" i="1"/>
  <c r="E83" i="1"/>
  <c r="E12" i="1"/>
  <c r="E31" i="1"/>
  <c r="E9" i="1"/>
  <c r="E20" i="1"/>
  <c r="E17" i="1"/>
  <c r="E42" i="1"/>
  <c r="E23" i="1"/>
  <c r="E8" i="1"/>
  <c r="E56" i="1"/>
  <c r="E46" i="1"/>
  <c r="E47" i="1"/>
  <c r="E45" i="1"/>
  <c r="E38" i="1"/>
  <c r="E26" i="1"/>
  <c r="E39" i="1"/>
  <c r="E69" i="1"/>
  <c r="E48" i="1"/>
  <c r="E77" i="1"/>
  <c r="E16" i="1"/>
  <c r="E14" i="1"/>
  <c r="E29" i="1"/>
  <c r="E22" i="1"/>
  <c r="E44" i="1"/>
  <c r="E27" i="1"/>
  <c r="E90" i="1"/>
  <c r="E11" i="1"/>
  <c r="E58" i="1"/>
  <c r="E88" i="1"/>
  <c r="E96" i="1"/>
  <c r="E33" i="1"/>
  <c r="E78" i="1"/>
  <c r="E10" i="1"/>
  <c r="E50" i="1"/>
  <c r="E80" i="1"/>
  <c r="E59" i="1"/>
  <c r="E32" i="1"/>
  <c r="E97" i="1"/>
  <c r="E40" i="1"/>
  <c r="E60" i="1"/>
  <c r="E35" i="1"/>
  <c r="E57" i="1"/>
  <c r="E25" i="1"/>
  <c r="E19" i="1"/>
  <c r="E55" i="1"/>
  <c r="E49" i="1"/>
  <c r="E34" i="1"/>
  <c r="E28" i="1"/>
  <c r="E24" i="1"/>
  <c r="E64" i="1"/>
  <c r="E66" i="1"/>
  <c r="E54" i="1"/>
  <c r="E67" i="1"/>
  <c r="O77" i="1"/>
  <c r="P77" i="1"/>
  <c r="O15" i="1"/>
  <c r="O64" i="1"/>
  <c r="O57" i="1"/>
  <c r="O48" i="1"/>
  <c r="G26" i="1"/>
  <c r="G77" i="1"/>
  <c r="G14" i="1"/>
  <c r="G29" i="1"/>
  <c r="G22" i="1"/>
  <c r="G27" i="1"/>
  <c r="G58" i="1"/>
  <c r="G33" i="1"/>
  <c r="G35" i="1"/>
  <c r="H77" i="1"/>
  <c r="H31" i="1"/>
  <c r="O10" i="1"/>
  <c r="O13" i="1"/>
  <c r="M47" i="1"/>
  <c r="M84" i="1"/>
  <c r="M79" i="1"/>
  <c r="M82" i="1"/>
  <c r="M76" i="1"/>
  <c r="M74" i="1"/>
  <c r="M73" i="1"/>
  <c r="M72" i="1"/>
  <c r="M71" i="1"/>
  <c r="M86" i="1"/>
  <c r="M78" i="1"/>
  <c r="M83" i="1"/>
  <c r="M61" i="1"/>
  <c r="P35" i="1"/>
  <c r="O35" i="1"/>
  <c r="P40" i="1"/>
  <c r="O40" i="1"/>
  <c r="O37" i="1"/>
  <c r="P37" i="1"/>
  <c r="O36" i="1"/>
  <c r="O79" i="1"/>
  <c r="O45" i="1"/>
  <c r="O65" i="1"/>
  <c r="O82" i="1"/>
  <c r="O73" i="1"/>
  <c r="O26" i="1"/>
  <c r="O8" i="1"/>
  <c r="O28" i="1"/>
  <c r="O23" i="1"/>
  <c r="O53" i="1"/>
  <c r="O86" i="1"/>
  <c r="O39" i="1"/>
  <c r="O38" i="1"/>
  <c r="O49" i="1"/>
  <c r="G54" i="1"/>
  <c r="G31" i="1"/>
  <c r="G32" i="1"/>
  <c r="G64" i="1"/>
  <c r="M48" i="1"/>
  <c r="M25" i="1"/>
  <c r="M54" i="1"/>
  <c r="M55" i="1"/>
  <c r="M24" i="1"/>
  <c r="M16" i="1"/>
  <c r="M42" i="1"/>
  <c r="M38" i="1"/>
  <c r="M80" i="1"/>
  <c r="M60" i="1"/>
  <c r="M63" i="1"/>
  <c r="M17" i="1"/>
  <c r="M69" i="1"/>
  <c r="M46" i="1"/>
  <c r="M45" i="1"/>
  <c r="M31" i="1"/>
  <c r="M59" i="1"/>
  <c r="M39" i="1"/>
  <c r="M10" i="1"/>
  <c r="M8" i="1"/>
  <c r="M62" i="1"/>
  <c r="M23" i="1"/>
  <c r="M26" i="1"/>
  <c r="M49" i="1"/>
  <c r="M19" i="1"/>
  <c r="M13" i="1"/>
  <c r="M68" i="1"/>
  <c r="M28" i="1"/>
  <c r="M75" i="1"/>
  <c r="M67" i="1"/>
  <c r="M14" i="1"/>
  <c r="M81" i="1"/>
  <c r="M29" i="1"/>
  <c r="M66" i="1"/>
  <c r="M27" i="1"/>
  <c r="M11" i="1"/>
  <c r="M15" i="1"/>
  <c r="M41" i="1"/>
  <c r="M12" i="1"/>
  <c r="M50" i="1"/>
  <c r="M9" i="1"/>
  <c r="M33" i="1"/>
  <c r="M56" i="1"/>
  <c r="M53" i="1"/>
  <c r="M20" i="1"/>
  <c r="M64" i="1"/>
  <c r="M57" i="1"/>
  <c r="M70" i="1"/>
  <c r="M58" i="1"/>
  <c r="M32" i="1"/>
  <c r="M30" i="1"/>
  <c r="M65" i="1"/>
  <c r="M21" i="1"/>
  <c r="M40" i="1"/>
  <c r="M77" i="1"/>
  <c r="M51" i="1"/>
  <c r="M35" i="1"/>
  <c r="M36" i="1"/>
  <c r="M37" i="1"/>
  <c r="M52" i="1"/>
  <c r="G70" i="1"/>
  <c r="G93" i="1"/>
  <c r="G89" i="1"/>
  <c r="G94" i="1"/>
  <c r="G91" i="1"/>
  <c r="G15" i="1"/>
  <c r="G9" i="1"/>
  <c r="G98" i="1"/>
  <c r="G36" i="1"/>
  <c r="G41" i="1"/>
  <c r="G86" i="1"/>
  <c r="G30" i="1"/>
  <c r="O58" i="1"/>
  <c r="O69" i="1"/>
  <c r="O83" i="1"/>
  <c r="O60" i="1"/>
  <c r="P60" i="1"/>
  <c r="O63" i="1"/>
  <c r="P63" i="1"/>
  <c r="O47" i="1"/>
  <c r="O76" i="1"/>
  <c r="P13" i="1"/>
  <c r="G24" i="1"/>
  <c r="G37" i="1"/>
  <c r="G34" i="1"/>
  <c r="G12" i="1"/>
  <c r="G65" i="1"/>
  <c r="G53" i="1"/>
  <c r="G52" i="1"/>
  <c r="G18" i="1"/>
  <c r="G92" i="1"/>
  <c r="G13" i="1"/>
  <c r="G85" i="1"/>
  <c r="G87" i="1"/>
  <c r="G95" i="1"/>
  <c r="M44" i="1"/>
  <c r="M18" i="1"/>
</calcChain>
</file>

<file path=xl/sharedStrings.xml><?xml version="1.0" encoding="utf-8"?>
<sst xmlns="http://schemas.openxmlformats.org/spreadsheetml/2006/main" count="256" uniqueCount="202">
  <si>
    <t>Always remember that the Prices shown are mostly FOB origin and are in a MINIMUM truck lot quantity. The intent is to show the reader the MOVEMENT in the markets, NOT the Prices you should expect to pay from your distributor.</t>
  </si>
  <si>
    <t>"Term" =Delv. Various Terminals</t>
  </si>
  <si>
    <t>"NQ" =No Quotes</t>
  </si>
  <si>
    <t>"NE" =Northeast</t>
  </si>
  <si>
    <t>ITEMS HIGHLIGHTED IN YELLOW = A MOVE UP OF OVER 20%  FROM LAST YEAR</t>
  </si>
  <si>
    <t>ITEMS HIGHLIGHTED IN GREEN = A MOVE DOWN OF OVER 20%  FROM LAST YEAR</t>
  </si>
  <si>
    <t>"SE" =Southeast</t>
  </si>
  <si>
    <t>ITEMS HIGHLIGHTED IN ORANGE = A MOVE UP OF OVER LAST WEEK</t>
  </si>
  <si>
    <t>ITEMS HIGHLIGHTED IN MINT = A MOVE DOWN OF OVER LAST WEEK</t>
  </si>
  <si>
    <t>PROVIDED AS A SERVICE BY S. SHERMAN ASSOCIATES.</t>
  </si>
  <si>
    <t>BEEF</t>
  </si>
  <si>
    <t xml:space="preserve">Price </t>
  </si>
  <si>
    <t xml:space="preserve">Last Week </t>
  </si>
  <si>
    <t xml:space="preserve">Difference </t>
  </si>
  <si>
    <t>Price 2018</t>
  </si>
  <si>
    <t>Variance</t>
  </si>
  <si>
    <t>Variance%</t>
  </si>
  <si>
    <t>DAIRY</t>
  </si>
  <si>
    <t xml:space="preserve">Live Cattle  </t>
  </si>
  <si>
    <t xml:space="preserve">Cheese Barrels (CME) </t>
  </si>
  <si>
    <t>Feeder Cattle Index (CME)</t>
  </si>
  <si>
    <t xml:space="preserve">Cheese Blocks (CME) </t>
  </si>
  <si>
    <t xml:space="preserve">Ground Beef 81/19 </t>
  </si>
  <si>
    <t xml:space="preserve">American Cheese </t>
  </si>
  <si>
    <t xml:space="preserve">Ground Chuck </t>
  </si>
  <si>
    <t xml:space="preserve">Cheddar Cheese (40 lb.) </t>
  </si>
  <si>
    <t>109e Export Rib (choice)</t>
  </si>
  <si>
    <t>Mozzarella  Cheese</t>
  </si>
  <si>
    <t>109e Export Rib (prime)</t>
  </si>
  <si>
    <t>Provolone Cheese</t>
  </si>
  <si>
    <t xml:space="preserve">112a Ribeye (choice) </t>
  </si>
  <si>
    <t xml:space="preserve"> </t>
  </si>
  <si>
    <t>Parmesan Cheese</t>
  </si>
  <si>
    <t>112a Ribeye (prime)</t>
  </si>
  <si>
    <t>Butter (CME)</t>
  </si>
  <si>
    <t>116 Chuck (select)</t>
  </si>
  <si>
    <t xml:space="preserve">Nonfat Dry Milk </t>
  </si>
  <si>
    <t>116 Chuck (choice)</t>
  </si>
  <si>
    <t>Whey, Dry</t>
  </si>
  <si>
    <t>116b Chuck Tdnr (choice)</t>
  </si>
  <si>
    <t xml:space="preserve">Class 1 Base  </t>
  </si>
  <si>
    <t>120 Brisket (choice)</t>
  </si>
  <si>
    <t>Class II Cream, heavy</t>
  </si>
  <si>
    <t>121c Outside Skirt (ch/sel)</t>
  </si>
  <si>
    <t xml:space="preserve">Class III Milk (CME) </t>
  </si>
  <si>
    <t>121d Inside Skirt (ch/sel)</t>
  </si>
  <si>
    <t>Class IV Milk (CME)</t>
  </si>
  <si>
    <t xml:space="preserve">167a Knckle, Trm. (ch.) </t>
  </si>
  <si>
    <t>POULTRY</t>
  </si>
  <si>
    <t xml:space="preserve">168 Inside Round (ch.) </t>
  </si>
  <si>
    <t>Whole Birds WOG-Nat</t>
  </si>
  <si>
    <t>174 Short Loin (ch. 0x1)</t>
  </si>
  <si>
    <t>Wings (jumbo, cut)</t>
  </si>
  <si>
    <t>174 Short Loin (prime)</t>
  </si>
  <si>
    <t xml:space="preserve">Breast, Bnless Skinless NE </t>
  </si>
  <si>
    <t>180 0x1 Strp (choice)</t>
  </si>
  <si>
    <t>Breast, Bnless Skinless SE</t>
  </si>
  <si>
    <t>180 0x1 Strp (prime)</t>
  </si>
  <si>
    <t>Tenderloin Index- ARA</t>
  </si>
  <si>
    <t>184 Top Butt, bnls (ch.)</t>
  </si>
  <si>
    <t xml:space="preserve">Legs (whole) </t>
  </si>
  <si>
    <t>184 Top Butt, bnls (prime)</t>
  </si>
  <si>
    <t>Thighs, bone in</t>
  </si>
  <si>
    <t>184-3 Top Butt, bnls (choice)</t>
  </si>
  <si>
    <t>Thighs, boneless</t>
  </si>
  <si>
    <t>185a Sirloin Flap (choice)</t>
  </si>
  <si>
    <t>EGGS &amp; OTHERS</t>
  </si>
  <si>
    <t>185c Loin, Tri-Tip (choice)</t>
  </si>
  <si>
    <t>Large (dozen)</t>
  </si>
  <si>
    <t xml:space="preserve">189a Tender (select) </t>
  </si>
  <si>
    <t>Medium (dozen)</t>
  </si>
  <si>
    <t xml:space="preserve">189a Tender (choice) </t>
  </si>
  <si>
    <t>Whole Eggs- Liquid</t>
  </si>
  <si>
    <t>189a Tender (prime)</t>
  </si>
  <si>
    <t>Egg Whites- Liquid</t>
  </si>
  <si>
    <t>193 Flank Steak (choice)</t>
  </si>
  <si>
    <t>Egg Yolks- Liquid</t>
  </si>
  <si>
    <t xml:space="preserve">50% Trimmings </t>
  </si>
  <si>
    <t xml:space="preserve">Whole Turkeys (8-16 lb.) </t>
  </si>
  <si>
    <t xml:space="preserve">65% Trimmings </t>
  </si>
  <si>
    <t>Turkey Breast, Bnls/Sknls</t>
  </si>
  <si>
    <t xml:space="preserve">75% Trimmings </t>
  </si>
  <si>
    <t>PRODUCE</t>
  </si>
  <si>
    <t xml:space="preserve">85% Trimmings </t>
  </si>
  <si>
    <t>Asparagus (small)</t>
  </si>
  <si>
    <t xml:space="preserve">90% Trimmings </t>
  </si>
  <si>
    <t xml:space="preserve">Avocados (Hass 48 ct.) </t>
  </si>
  <si>
    <t xml:space="preserve">90% Imported Beef (frz.) </t>
  </si>
  <si>
    <t xml:space="preserve">Bananas (40 lb.)- Term. </t>
  </si>
  <si>
    <t>95% Imported Beef (frz.)</t>
  </si>
  <si>
    <t>Blueberries (12 count)</t>
  </si>
  <si>
    <t xml:space="preserve">Veal Rack (Hotel 7 rib) </t>
  </si>
  <si>
    <t xml:space="preserve">Broccoli (14 ct.) </t>
  </si>
  <si>
    <t xml:space="preserve">Veal Top Rnd. (cp. off) </t>
  </si>
  <si>
    <t xml:space="preserve">Cantaloupe (15 ct.) </t>
  </si>
  <si>
    <t>SEAFOOD</t>
  </si>
  <si>
    <t>Cucumbers (bushel)</t>
  </si>
  <si>
    <t xml:space="preserve">Shrimp (16/20), Frz. </t>
  </si>
  <si>
    <t>Green Beans (bushel)</t>
  </si>
  <si>
    <t>Shrimp (61/70), Frz.</t>
  </si>
  <si>
    <t xml:space="preserve">Green Peppers (large- case) </t>
  </si>
  <si>
    <t>Shrimp, Tiger (26/30), Frz.</t>
  </si>
  <si>
    <t>Honeydew (6 ct.)</t>
  </si>
  <si>
    <t>Snow Crab, Frz</t>
  </si>
  <si>
    <t>Iceberg Lettuce (24 count)</t>
  </si>
  <si>
    <t>Tilapia Filet, Frz</t>
  </si>
  <si>
    <t>Iceberg Lettuce (24)-Term.</t>
  </si>
  <si>
    <t xml:space="preserve">Cod Filet, Frz.  </t>
  </si>
  <si>
    <t>Idaho Pot. # 2 (6 oz., 100 lb.)</t>
  </si>
  <si>
    <t>Tuna Yellowfin, Frsh</t>
  </si>
  <si>
    <t>Idaho Potato (60 ct., 50 lb.)</t>
  </si>
  <si>
    <t>Salmon Atlantic Filet, Frsh</t>
  </si>
  <si>
    <t>Idaho Potato (70 ct., 50 lb.)</t>
  </si>
  <si>
    <t>Pollock Filet, Alaska, Frz</t>
  </si>
  <si>
    <t>Idaho Potato (70 ct.)-Term.</t>
  </si>
  <si>
    <t>PORK</t>
  </si>
  <si>
    <t>Idaho Potato (90 ct., 50 lb.)</t>
  </si>
  <si>
    <t xml:space="preserve">Live Hogs </t>
  </si>
  <si>
    <t>Leaf Lettuce (24 count)</t>
  </si>
  <si>
    <t xml:space="preserve">Belly (bacon) </t>
  </si>
  <si>
    <t xml:space="preserve">Lemons (200 ct.) </t>
  </si>
  <si>
    <t xml:space="preserve">Sparerib (4.25 lb. &amp; down) </t>
  </si>
  <si>
    <t xml:space="preserve">Lemons (95 ct.) </t>
  </si>
  <si>
    <t>Ham (20-23 lb.)</t>
  </si>
  <si>
    <t xml:space="preserve">Limes (150 ct.) </t>
  </si>
  <si>
    <t xml:space="preserve">Ham (23-27 lb.) </t>
  </si>
  <si>
    <t>Mesculin Mix (3 lb.)-Term.</t>
  </si>
  <si>
    <t>Loin (bone-in)</t>
  </si>
  <si>
    <t>Mushrms (10 lb, lg.)-Term.</t>
  </si>
  <si>
    <t>Bbybck Rib (1.75 lb. &amp; up)</t>
  </si>
  <si>
    <t>Pickles (200-300 ct.)- Term.</t>
  </si>
  <si>
    <t>Tenderloin (1.25 lb.)</t>
  </si>
  <si>
    <t>Pineapple (7 ct.)- Term.</t>
  </si>
  <si>
    <t>Processing Potato (cwt.)</t>
  </si>
  <si>
    <t>Picnic, untrmd.</t>
  </si>
  <si>
    <t xml:space="preserve">Red Onions (25 lb.)- Term. </t>
  </si>
  <si>
    <t>SS Picnic, smoker trm. bx.</t>
  </si>
  <si>
    <t>Red Peppers (large 15lb. cs.)</t>
  </si>
  <si>
    <t>42% Trimmings</t>
  </si>
  <si>
    <t>Roma Tomatoes (large- case)</t>
  </si>
  <si>
    <t>72% Trimmings</t>
  </si>
  <si>
    <t>Roma Tomatoes (xlarge-cs)</t>
  </si>
  <si>
    <t>Romaine Lettuce (24 cnt.)</t>
  </si>
  <si>
    <t>Whole Peeled, Stand (6/10)</t>
  </si>
  <si>
    <t>Spinach, Flat 24’s</t>
  </si>
  <si>
    <t>Tomato Paste- Industrial (lb.)</t>
  </si>
  <si>
    <t>Squash (1/2 bushel)</t>
  </si>
  <si>
    <t>Coffee, lb., ICE</t>
  </si>
  <si>
    <t xml:space="preserve">Strwbrries (12 pnts.) </t>
  </si>
  <si>
    <t>Sugar, lb., ICE</t>
  </si>
  <si>
    <t>Tomatoes (4x5 vine ripe)</t>
  </si>
  <si>
    <t>Cocoa, mt., ICE</t>
  </si>
  <si>
    <t>Tomatoes (5x6-25 lb.)-Term</t>
  </si>
  <si>
    <t>Orange Juice, lb., ICE</t>
  </si>
  <si>
    <t>Tomatoes (large- case)</t>
  </si>
  <si>
    <t>Honey (Clover), lb.</t>
  </si>
  <si>
    <t xml:space="preserve">White Onions (50 lb.)- Term. </t>
  </si>
  <si>
    <t>Oil, Grains, Misc.</t>
  </si>
  <si>
    <t>Yell Onions (50 lb.)-Term.</t>
  </si>
  <si>
    <t>Soybeans, bushel</t>
  </si>
  <si>
    <t xml:space="preserve">Yellow Onions (50 lb.) </t>
  </si>
  <si>
    <t>Crude Soybean Oil, lb.</t>
  </si>
  <si>
    <t>Zucchini (1/2 bushel)</t>
  </si>
  <si>
    <t>Soybean Meal, ton</t>
  </si>
  <si>
    <t xml:space="preserve">FREIGHT  </t>
  </si>
  <si>
    <t>Corn, bushel</t>
  </si>
  <si>
    <t xml:space="preserve">Freight (Truck; CA-Cty Av.) </t>
  </si>
  <si>
    <t>Crude Corn Oil, lb.</t>
  </si>
  <si>
    <t>RETAIL</t>
  </si>
  <si>
    <t>High Fructose Corn Syrup</t>
  </si>
  <si>
    <t xml:space="preserve">Beef and Veal  </t>
  </si>
  <si>
    <t>Distillers Grain, Dry</t>
  </si>
  <si>
    <t xml:space="preserve">Dairy  </t>
  </si>
  <si>
    <t>Crude Palm Oil, lb. BMD</t>
  </si>
  <si>
    <t xml:space="preserve">Pork  </t>
  </si>
  <si>
    <t>HRW Wheat, bushel</t>
  </si>
  <si>
    <t xml:space="preserve">Chicken </t>
  </si>
  <si>
    <t>DNS Wheat 14%, bushel</t>
  </si>
  <si>
    <t xml:space="preserve">Fresh Fish and Seafood  </t>
  </si>
  <si>
    <t>Durum Wheat, bushel</t>
  </si>
  <si>
    <t xml:space="preserve">Fresh Fruits and Veg.  </t>
  </si>
  <si>
    <t>Pinto Beans, lb.</t>
  </si>
  <si>
    <t>Black Beans, lb.</t>
  </si>
  <si>
    <t>Rice, Long Grain</t>
  </si>
  <si>
    <t>120a Brisket (choice)</t>
  </si>
  <si>
    <t>121e Cap &amp; Wedge</t>
  </si>
  <si>
    <t>169 Top Round (ch.)</t>
  </si>
  <si>
    <t>171b Outside Round (ch.)</t>
  </si>
  <si>
    <t>114a Chuck, Shlder Cld (ch.)</t>
  </si>
  <si>
    <t>Wing Index- (ARA)</t>
  </si>
  <si>
    <t>Breast, Bnless Index (ARA)</t>
  </si>
  <si>
    <t>Leg Qtr Index (ARA)</t>
  </si>
  <si>
    <t>Egg Breaker Stock Central</t>
  </si>
  <si>
    <t>Sow</t>
  </si>
  <si>
    <t>Prices-CPI, % compared to prior month from BLS.</t>
  </si>
  <si>
    <t xml:space="preserve">"ARA" =Am. Rest. Assoc. </t>
  </si>
  <si>
    <t>Jan. - 19</t>
  </si>
  <si>
    <r>
      <t xml:space="preserve">Boston Butt, </t>
    </r>
    <r>
      <rPr>
        <sz val="12"/>
        <color indexed="8"/>
        <rFont val="Calibri (Body)"/>
      </rPr>
      <t>untrmd. (4-8 lb.)</t>
    </r>
  </si>
  <si>
    <t>VARIOUS MARKETS</t>
  </si>
  <si>
    <t>Feb. - 19</t>
  </si>
  <si>
    <t>Mar. - 19</t>
  </si>
  <si>
    <t>Apr.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</si>
</sst>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&quot;$&quot;#,##0.00"/>
    <numFmt numFmtId="166" formatCode="_(* #,##0.000_);_(* \(#,##0.000\);_(* &quot;-&quot;???_);_(@_)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 (Body)"/>
    </font>
    <font>
      <sz val="12"/>
      <color rgb="FF000000"/>
      <name val="Calibri (Body)"/>
    </font>
    <font>
      <sz val="12"/>
      <color rgb="FFFF0000"/>
      <name val="Calibri (Body)"/>
    </font>
    <font>
      <sz val="12"/>
      <color rgb="FF000000"/>
      <name val="Calibri"/>
      <family val="2"/>
      <scheme val="minor"/>
    </font>
    <font>
      <sz val="12"/>
      <name val="Calibri (Body)"/>
    </font>
    <font>
      <sz val="12"/>
      <name val="Calibri"/>
      <family val="2"/>
      <scheme val="minor"/>
    </font>
    <font>
      <b/>
      <sz val="12"/>
      <color theme="0"/>
      <name val="Calibri (Body)"/>
    </font>
    <font>
      <b/>
      <sz val="12"/>
      <color theme="0"/>
      <name val="Calibri"/>
      <family val="2"/>
      <scheme val="minor"/>
    </font>
    <font>
      <sz val="12"/>
      <color indexed="8"/>
      <name val="Calibri (Body)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 (Body)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0" xfId="1" applyFont="1" applyAlignment="1">
      <alignment horizontal="center"/>
    </xf>
    <xf numFmtId="44" fontId="9" fillId="0" borderId="0" xfId="1" applyFont="1" applyBorder="1" applyAlignment="1">
      <alignment horizontal="center"/>
    </xf>
    <xf numFmtId="44" fontId="9" fillId="0" borderId="0" xfId="1" applyFont="1" applyAlignment="1">
      <alignment horizontal="center"/>
    </xf>
    <xf numFmtId="44" fontId="9" fillId="0" borderId="0" xfId="1" applyFont="1" applyAlignment="1">
      <alignment horizontal="center" vertical="center"/>
    </xf>
    <xf numFmtId="44" fontId="9" fillId="2" borderId="0" xfId="1" applyFont="1" applyFill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40" fontId="12" fillId="0" borderId="1" xfId="1" applyNumberFormat="1" applyFont="1" applyFill="1" applyBorder="1" applyAlignment="1">
      <alignment horizontal="center"/>
    </xf>
    <xf numFmtId="9" fontId="12" fillId="0" borderId="1" xfId="2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0" fontId="10" fillId="0" borderId="1" xfId="1" applyNumberFormat="1" applyFont="1" applyFill="1" applyBorder="1" applyAlignment="1">
      <alignment horizontal="center" vertical="center"/>
    </xf>
    <xf numFmtId="9" fontId="10" fillId="0" borderId="1" xfId="2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center" wrapText="1"/>
    </xf>
    <xf numFmtId="0" fontId="16" fillId="6" borderId="1" xfId="0" applyFont="1" applyFill="1" applyBorder="1" applyAlignment="1">
      <alignment horizontal="center" vertical="center"/>
    </xf>
    <xf numFmtId="44" fontId="16" fillId="6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6" fillId="6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44" fontId="10" fillId="0" borderId="1" xfId="1" applyFont="1" applyBorder="1" applyAlignment="1">
      <alignment horizontal="center"/>
    </xf>
    <xf numFmtId="44" fontId="10" fillId="0" borderId="1" xfId="1" applyFont="1" applyFill="1" applyBorder="1" applyAlignment="1">
      <alignment horizontal="center"/>
    </xf>
    <xf numFmtId="165" fontId="17" fillId="6" borderId="1" xfId="1" applyNumberFormat="1" applyFont="1" applyFill="1" applyBorder="1" applyAlignment="1">
      <alignment horizontal="center" vertical="center" wrapText="1"/>
    </xf>
    <xf numFmtId="44" fontId="16" fillId="6" borderId="1" xfId="1" applyNumberFormat="1" applyFont="1" applyFill="1" applyBorder="1" applyAlignment="1">
      <alignment horizontal="center" vertical="center" wrapText="1"/>
    </xf>
    <xf numFmtId="44" fontId="16" fillId="6" borderId="2" xfId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9" fontId="14" fillId="0" borderId="1" xfId="2" applyFont="1" applyFill="1" applyBorder="1" applyAlignment="1">
      <alignment horizontal="center"/>
    </xf>
    <xf numFmtId="44" fontId="16" fillId="6" borderId="1" xfId="1" applyFont="1" applyFill="1" applyBorder="1" applyAlignment="1">
      <alignment horizontal="center" vertical="top" wrapText="1"/>
    </xf>
    <xf numFmtId="40" fontId="14" fillId="0" borderId="1" xfId="1" applyNumberFormat="1" applyFont="1" applyFill="1" applyBorder="1" applyAlignment="1">
      <alignment horizontal="center"/>
    </xf>
    <xf numFmtId="40" fontId="16" fillId="6" borderId="1" xfId="1" applyNumberFormat="1" applyFont="1" applyFill="1" applyBorder="1" applyAlignment="1">
      <alignment horizontal="center" vertical="top" wrapText="1"/>
    </xf>
    <xf numFmtId="40" fontId="16" fillId="6" borderId="1" xfId="1" applyNumberFormat="1" applyFont="1" applyFill="1" applyBorder="1" applyAlignment="1">
      <alignment horizontal="center" vertical="center" wrapText="1"/>
    </xf>
    <xf numFmtId="8" fontId="17" fillId="6" borderId="1" xfId="1" applyNumberFormat="1" applyFont="1" applyFill="1" applyBorder="1" applyAlignment="1">
      <alignment horizontal="center" vertical="center" wrapText="1"/>
    </xf>
    <xf numFmtId="40" fontId="17" fillId="6" borderId="1" xfId="1" applyNumberFormat="1" applyFont="1" applyFill="1" applyBorder="1" applyAlignment="1">
      <alignment horizontal="center" vertical="center" wrapText="1"/>
    </xf>
    <xf numFmtId="40" fontId="11" fillId="0" borderId="1" xfId="1" applyNumberFormat="1" applyFont="1" applyFill="1" applyBorder="1" applyAlignment="1">
      <alignment horizontal="center" wrapText="1"/>
    </xf>
    <xf numFmtId="8" fontId="13" fillId="0" borderId="1" xfId="1" applyNumberFormat="1" applyFont="1" applyFill="1" applyBorder="1" applyAlignment="1">
      <alignment horizontal="center" wrapText="1"/>
    </xf>
    <xf numFmtId="8" fontId="15" fillId="0" borderId="1" xfId="1" applyNumberFormat="1" applyFont="1" applyFill="1" applyBorder="1" applyAlignment="1">
      <alignment horizontal="center" wrapText="1"/>
    </xf>
    <xf numFmtId="8" fontId="17" fillId="6" borderId="1" xfId="1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6" fillId="6" borderId="3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166" fontId="17" fillId="6" borderId="1" xfId="1" applyNumberFormat="1" applyFont="1" applyFill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right" vertical="center" wrapText="1"/>
    </xf>
    <xf numFmtId="166" fontId="3" fillId="0" borderId="0" xfId="1" applyNumberFormat="1" applyFont="1" applyAlignment="1">
      <alignment horizontal="center"/>
    </xf>
    <xf numFmtId="166" fontId="9" fillId="0" borderId="0" xfId="1" applyNumberFormat="1" applyFont="1" applyAlignment="1">
      <alignment horizontal="center" vertical="center"/>
    </xf>
    <xf numFmtId="166" fontId="9" fillId="2" borderId="0" xfId="1" applyNumberFormat="1" applyFont="1" applyFill="1" applyAlignment="1">
      <alignment horizontal="center"/>
    </xf>
    <xf numFmtId="166" fontId="19" fillId="0" borderId="1" xfId="0" applyNumberFormat="1" applyFont="1" applyFill="1" applyBorder="1" applyAlignment="1">
      <alignment horizontal="right" vertical="center" wrapText="1"/>
    </xf>
    <xf numFmtId="166" fontId="17" fillId="6" borderId="1" xfId="1" applyNumberFormat="1" applyFont="1" applyFill="1" applyBorder="1" applyAlignment="1">
      <alignment horizontal="center" vertical="top" wrapText="1"/>
    </xf>
    <xf numFmtId="166" fontId="16" fillId="6" borderId="1" xfId="0" applyNumberFormat="1" applyFont="1" applyFill="1" applyBorder="1" applyAlignment="1">
      <alignment horizontal="center" vertical="top" wrapText="1"/>
    </xf>
    <xf numFmtId="166" fontId="10" fillId="0" borderId="1" xfId="1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right" vertical="center" wrapText="1"/>
    </xf>
    <xf numFmtId="166" fontId="9" fillId="0" borderId="0" xfId="1" applyNumberFormat="1" applyFont="1" applyBorder="1" applyAlignment="1">
      <alignment horizontal="center"/>
    </xf>
    <xf numFmtId="166" fontId="9" fillId="0" borderId="0" xfId="1" applyNumberFormat="1" applyFont="1" applyAlignment="1">
      <alignment horizontal="center"/>
    </xf>
    <xf numFmtId="166" fontId="10" fillId="0" borderId="1" xfId="1" applyNumberFormat="1" applyFont="1" applyFill="1" applyBorder="1" applyAlignment="1">
      <alignment horizontal="center"/>
    </xf>
    <xf numFmtId="44" fontId="6" fillId="4" borderId="0" xfId="1" applyFont="1" applyFill="1" applyAlignment="1">
      <alignment horizontal="left" vertical="center"/>
    </xf>
    <xf numFmtId="0" fontId="1" fillId="4" borderId="0" xfId="0" applyFont="1" applyFill="1" applyAlignment="1"/>
    <xf numFmtId="44" fontId="6" fillId="5" borderId="0" xfId="1" applyFont="1" applyFill="1" applyAlignment="1">
      <alignment horizontal="left" vertical="center"/>
    </xf>
    <xf numFmtId="0" fontId="1" fillId="5" borderId="0" xfId="0" applyFont="1" applyFill="1" applyAlignment="1"/>
    <xf numFmtId="44" fontId="4" fillId="2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4" fontId="5" fillId="2" borderId="0" xfId="1" applyFont="1" applyFill="1" applyAlignment="1">
      <alignment horizontal="left" vertical="top" wrapText="1"/>
    </xf>
    <xf numFmtId="44" fontId="6" fillId="2" borderId="0" xfId="1" applyFont="1" applyFill="1" applyAlignment="1">
      <alignment horizontal="left" vertical="center"/>
    </xf>
    <xf numFmtId="44" fontId="6" fillId="7" borderId="0" xfId="1" applyFont="1" applyFill="1" applyAlignment="1">
      <alignment horizontal="left" vertical="center"/>
    </xf>
    <xf numFmtId="0" fontId="10" fillId="8" borderId="1" xfId="0" applyFont="1" applyFill="1" applyBorder="1" applyAlignment="1">
      <alignment horizontal="center" vertical="top" wrapText="1"/>
    </xf>
    <xf numFmtId="166" fontId="20" fillId="8" borderId="1" xfId="0" applyNumberFormat="1" applyFont="1" applyFill="1" applyBorder="1" applyAlignment="1">
      <alignment horizontal="right" vertical="center" wrapText="1"/>
    </xf>
    <xf numFmtId="40" fontId="11" fillId="8" borderId="1" xfId="1" applyNumberFormat="1" applyFont="1" applyFill="1" applyBorder="1" applyAlignment="1">
      <alignment horizontal="center" wrapText="1"/>
    </xf>
    <xf numFmtId="40" fontId="10" fillId="8" borderId="1" xfId="1" applyNumberFormat="1" applyFont="1" applyFill="1" applyBorder="1" applyAlignment="1">
      <alignment horizontal="center" vertical="center"/>
    </xf>
    <xf numFmtId="9" fontId="12" fillId="8" borderId="1" xfId="2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40" fontId="12" fillId="8" borderId="1" xfId="1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 wrapText="1"/>
    </xf>
    <xf numFmtId="166" fontId="20" fillId="2" borderId="1" xfId="0" applyNumberFormat="1" applyFont="1" applyFill="1" applyBorder="1" applyAlignment="1">
      <alignment horizontal="right" vertical="center" wrapText="1"/>
    </xf>
    <xf numFmtId="40" fontId="11" fillId="2" borderId="1" xfId="1" applyNumberFormat="1" applyFont="1" applyFill="1" applyBorder="1" applyAlignment="1">
      <alignment horizontal="center" wrapText="1"/>
    </xf>
    <xf numFmtId="40" fontId="10" fillId="2" borderId="1" xfId="1" applyNumberFormat="1" applyFont="1" applyFill="1" applyBorder="1" applyAlignment="1">
      <alignment horizontal="center" vertical="center"/>
    </xf>
    <xf numFmtId="9" fontId="10" fillId="2" borderId="1" xfId="2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left"/>
    </xf>
    <xf numFmtId="166" fontId="1" fillId="2" borderId="0" xfId="1" applyNumberFormat="1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0" fontId="14" fillId="8" borderId="1" xfId="0" applyFont="1" applyFill="1" applyBorder="1" applyAlignment="1">
      <alignment horizontal="center" vertical="top" wrapText="1"/>
    </xf>
    <xf numFmtId="166" fontId="19" fillId="8" borderId="1" xfId="0" applyNumberFormat="1" applyFont="1" applyFill="1" applyBorder="1" applyAlignment="1">
      <alignment horizontal="right" vertical="center" wrapText="1"/>
    </xf>
    <xf numFmtId="8" fontId="15" fillId="8" borderId="1" xfId="1" applyNumberFormat="1" applyFont="1" applyFill="1" applyBorder="1" applyAlignment="1">
      <alignment horizontal="center" wrapText="1"/>
    </xf>
    <xf numFmtId="40" fontId="14" fillId="8" borderId="1" xfId="1" applyNumberFormat="1" applyFont="1" applyFill="1" applyBorder="1" applyAlignment="1">
      <alignment horizontal="center"/>
    </xf>
    <xf numFmtId="8" fontId="13" fillId="8" borderId="1" xfId="1" applyNumberFormat="1" applyFont="1" applyFill="1" applyBorder="1" applyAlignment="1">
      <alignment horizontal="center" wrapText="1"/>
    </xf>
    <xf numFmtId="166" fontId="19" fillId="2" borderId="1" xfId="0" applyNumberFormat="1" applyFont="1" applyFill="1" applyBorder="1" applyAlignment="1">
      <alignment horizontal="right" vertical="center" wrapText="1"/>
    </xf>
    <xf numFmtId="8" fontId="15" fillId="2" borderId="1" xfId="1" applyNumberFormat="1" applyFont="1" applyFill="1" applyBorder="1" applyAlignment="1">
      <alignment horizontal="center" wrapText="1"/>
    </xf>
    <xf numFmtId="40" fontId="14" fillId="2" borderId="1" xfId="1" applyNumberFormat="1" applyFont="1" applyFill="1" applyBorder="1" applyAlignment="1">
      <alignment horizontal="center"/>
    </xf>
    <xf numFmtId="9" fontId="14" fillId="2" borderId="1" xfId="2" applyFont="1" applyFill="1" applyBorder="1" applyAlignment="1">
      <alignment horizontal="center"/>
    </xf>
    <xf numFmtId="8" fontId="13" fillId="2" borderId="1" xfId="1" applyNumberFormat="1" applyFont="1" applyFill="1" applyBorder="1" applyAlignment="1">
      <alignment horizontal="center" wrapText="1"/>
    </xf>
    <xf numFmtId="40" fontId="11" fillId="5" borderId="1" xfId="1" applyNumberFormat="1" applyFont="1" applyFill="1" applyBorder="1" applyAlignment="1">
      <alignment horizontal="center" wrapText="1"/>
    </xf>
    <xf numFmtId="40" fontId="11" fillId="4" borderId="1" xfId="1" applyNumberFormat="1" applyFont="1" applyFill="1" applyBorder="1" applyAlignment="1">
      <alignment horizontal="center" wrapText="1"/>
    </xf>
    <xf numFmtId="8" fontId="13" fillId="4" borderId="1" xfId="1" applyNumberFormat="1" applyFont="1" applyFill="1" applyBorder="1" applyAlignment="1">
      <alignment horizontal="center" wrapText="1"/>
    </xf>
    <xf numFmtId="8" fontId="15" fillId="4" borderId="1" xfId="1" applyNumberFormat="1" applyFont="1" applyFill="1" applyBorder="1" applyAlignment="1">
      <alignment horizontal="center" wrapText="1"/>
    </xf>
    <xf numFmtId="8" fontId="13" fillId="5" borderId="1" xfId="1" applyNumberFormat="1" applyFont="1" applyFill="1" applyBorder="1" applyAlignment="1">
      <alignment horizontal="center" wrapText="1"/>
    </xf>
    <xf numFmtId="8" fontId="15" fillId="5" borderId="1" xfId="1" applyNumberFormat="1" applyFont="1" applyFill="1" applyBorder="1" applyAlignment="1">
      <alignment horizontal="center" wrapText="1"/>
    </xf>
  </cellXfs>
  <cellStyles count="209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5"/>
  <sheetViews>
    <sheetView tabSelected="1" topLeftCell="B1" zoomScale="87" zoomScaleNormal="86" workbookViewId="0">
      <selection activeCell="K56" sqref="K56"/>
    </sheetView>
  </sheetViews>
  <sheetFormatPr baseColWidth="10" defaultRowHeight="16"/>
  <cols>
    <col min="1" max="1" width="5.6640625" style="1" customWidth="1"/>
    <col min="2" max="2" width="30.83203125" style="1" customWidth="1"/>
    <col min="3" max="3" width="10" style="55" bestFit="1" customWidth="1"/>
    <col min="4" max="4" width="13.33203125" style="55" customWidth="1"/>
    <col min="5" max="5" width="11.83203125" style="10" customWidth="1"/>
    <col min="6" max="6" width="11.6640625" style="55" customWidth="1"/>
    <col min="7" max="7" width="10.33203125" style="10" customWidth="1"/>
    <col min="8" max="8" width="18.83203125" style="10" customWidth="1"/>
    <col min="9" max="9" width="1.33203125" style="1" bestFit="1" customWidth="1"/>
    <col min="10" max="10" width="38.5" style="1" customWidth="1"/>
    <col min="11" max="11" width="11.83203125" style="64" bestFit="1" customWidth="1"/>
    <col min="12" max="12" width="13.33203125" style="64" customWidth="1"/>
    <col min="13" max="13" width="11" style="12" customWidth="1"/>
    <col min="14" max="14" width="13.1640625" style="64" customWidth="1"/>
    <col min="15" max="15" width="11.5" style="10" bestFit="1" customWidth="1"/>
    <col min="16" max="16" width="19.6640625" style="1" customWidth="1"/>
    <col min="17" max="17" width="10.83203125" style="1"/>
    <col min="18" max="19" width="13" style="6" bestFit="1" customWidth="1"/>
    <col min="20" max="20" width="10.83203125" style="6"/>
    <col min="21" max="21" width="13" style="6" bestFit="1" customWidth="1"/>
    <col min="22" max="22" width="15.33203125" style="6" customWidth="1"/>
    <col min="23" max="30" width="10.83203125" style="1"/>
  </cols>
  <sheetData>
    <row r="1" spans="1:22">
      <c r="A1" s="1">
        <v>1</v>
      </c>
      <c r="B1" s="70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 t="s">
        <v>1</v>
      </c>
      <c r="R1" s="72"/>
      <c r="S1" s="72"/>
      <c r="T1" s="72"/>
      <c r="U1" s="72"/>
      <c r="V1" s="72"/>
    </row>
    <row r="2" spans="1:22">
      <c r="A2" s="1">
        <v>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 t="s">
        <v>2</v>
      </c>
      <c r="R2" s="72"/>
      <c r="S2" s="72"/>
      <c r="T2" s="72"/>
      <c r="U2" s="72"/>
      <c r="V2" s="72"/>
    </row>
    <row r="3" spans="1:22">
      <c r="A3" s="1">
        <v>3</v>
      </c>
      <c r="B3" s="2"/>
      <c r="C3" s="52"/>
      <c r="D3" s="52"/>
      <c r="E3" s="2"/>
      <c r="F3" s="52"/>
      <c r="G3" s="2"/>
      <c r="H3" s="2"/>
      <c r="I3" s="2"/>
      <c r="J3" s="2"/>
      <c r="K3" s="56"/>
      <c r="L3" s="56"/>
      <c r="M3" s="13"/>
      <c r="O3" s="3"/>
      <c r="P3" s="3"/>
      <c r="Q3" s="72" t="s">
        <v>3</v>
      </c>
      <c r="R3" s="72"/>
      <c r="S3" s="72"/>
      <c r="T3" s="72"/>
      <c r="U3" s="72"/>
      <c r="V3" s="72"/>
    </row>
    <row r="4" spans="1:22">
      <c r="A4" s="1">
        <v>4</v>
      </c>
      <c r="B4" s="73" t="s">
        <v>4</v>
      </c>
      <c r="C4" s="73"/>
      <c r="D4" s="73"/>
      <c r="E4" s="73"/>
      <c r="F4" s="73"/>
      <c r="G4" s="73"/>
      <c r="H4" s="73"/>
      <c r="I4" s="4"/>
      <c r="J4" s="74" t="s">
        <v>5</v>
      </c>
      <c r="K4" s="74"/>
      <c r="L4" s="74"/>
      <c r="M4" s="74"/>
      <c r="N4" s="74"/>
      <c r="O4" s="74"/>
      <c r="P4" s="74"/>
      <c r="Q4" s="72" t="s">
        <v>6</v>
      </c>
      <c r="R4" s="72"/>
      <c r="S4" s="72"/>
      <c r="T4" s="72"/>
      <c r="U4" s="72"/>
      <c r="V4" s="72"/>
    </row>
    <row r="5" spans="1:22">
      <c r="A5" s="1">
        <v>5</v>
      </c>
      <c r="B5" s="66" t="s">
        <v>7</v>
      </c>
      <c r="C5" s="67"/>
      <c r="D5" s="67"/>
      <c r="E5" s="67"/>
      <c r="F5" s="67"/>
      <c r="G5" s="67"/>
      <c r="H5" s="67"/>
      <c r="I5" s="4"/>
      <c r="J5" s="68" t="s">
        <v>8</v>
      </c>
      <c r="K5" s="69"/>
      <c r="L5" s="69"/>
      <c r="M5" s="69"/>
      <c r="N5" s="69"/>
      <c r="O5" s="69"/>
      <c r="P5" s="69"/>
      <c r="Q5" s="72" t="s">
        <v>195</v>
      </c>
      <c r="R5" s="72"/>
      <c r="S5" s="72"/>
      <c r="T5" s="72"/>
      <c r="U5" s="72"/>
      <c r="V5" s="72"/>
    </row>
    <row r="6" spans="1:22">
      <c r="A6" s="1">
        <v>6</v>
      </c>
      <c r="B6" s="87">
        <v>43622</v>
      </c>
      <c r="C6" s="88"/>
      <c r="D6" s="88"/>
      <c r="E6" s="89"/>
      <c r="F6" s="88"/>
      <c r="G6" s="89"/>
      <c r="H6" s="89"/>
      <c r="I6" s="6"/>
      <c r="J6" s="7" t="s">
        <v>9</v>
      </c>
      <c r="K6" s="57"/>
      <c r="L6" s="57"/>
      <c r="M6" s="14"/>
      <c r="N6" s="57"/>
      <c r="O6" s="5"/>
      <c r="P6" s="6"/>
    </row>
    <row r="7" spans="1:22" ht="18" customHeight="1">
      <c r="A7" s="1">
        <v>7</v>
      </c>
      <c r="B7" s="24" t="s">
        <v>10</v>
      </c>
      <c r="C7" s="53" t="s">
        <v>11</v>
      </c>
      <c r="D7" s="53" t="s">
        <v>12</v>
      </c>
      <c r="E7" s="45" t="s">
        <v>13</v>
      </c>
      <c r="F7" s="53" t="s">
        <v>14</v>
      </c>
      <c r="G7" s="36" t="s">
        <v>15</v>
      </c>
      <c r="H7" s="37" t="s">
        <v>16</v>
      </c>
      <c r="I7" s="50"/>
      <c r="J7" s="51" t="s">
        <v>17</v>
      </c>
      <c r="K7" s="53" t="s">
        <v>11</v>
      </c>
      <c r="L7" s="53" t="s">
        <v>12</v>
      </c>
      <c r="M7" s="35" t="s">
        <v>13</v>
      </c>
      <c r="N7" s="53" t="s">
        <v>14</v>
      </c>
      <c r="O7" s="36" t="s">
        <v>15</v>
      </c>
      <c r="P7" s="37" t="s">
        <v>16</v>
      </c>
    </row>
    <row r="8" spans="1:22" ht="17">
      <c r="A8" s="1">
        <v>8</v>
      </c>
      <c r="B8" s="15" t="s">
        <v>18</v>
      </c>
      <c r="C8" s="54">
        <v>1.163</v>
      </c>
      <c r="D8" s="54">
        <v>1.161</v>
      </c>
      <c r="E8" s="46">
        <f>C8-D8</f>
        <v>2.0000000000000018E-3</v>
      </c>
      <c r="F8" s="54">
        <v>1.1160000000000001</v>
      </c>
      <c r="G8" s="19">
        <f>C8-F8</f>
        <v>4.6999999999999931E-2</v>
      </c>
      <c r="H8" s="20">
        <f>C8/F8-1</f>
        <v>4.2114695340501829E-2</v>
      </c>
      <c r="I8" s="18"/>
      <c r="J8" s="15" t="s">
        <v>19</v>
      </c>
      <c r="K8" s="58">
        <v>1.4850000000000001</v>
      </c>
      <c r="L8" s="54">
        <v>1.5429999999999999</v>
      </c>
      <c r="M8" s="104">
        <f>K8-L8</f>
        <v>-5.7999999999999829E-2</v>
      </c>
      <c r="N8" s="58">
        <v>1.5049999999999999</v>
      </c>
      <c r="O8" s="16">
        <f>K8-N8</f>
        <v>-1.9999999999999796E-2</v>
      </c>
      <c r="P8" s="17">
        <f>K8/N8-1</f>
        <v>-1.3289036544850363E-2</v>
      </c>
    </row>
    <row r="9" spans="1:22" ht="17">
      <c r="A9" s="1">
        <v>9</v>
      </c>
      <c r="B9" s="15" t="s">
        <v>20</v>
      </c>
      <c r="C9" s="54">
        <v>1.3220000000000001</v>
      </c>
      <c r="D9" s="54">
        <v>1.3660000000000001</v>
      </c>
      <c r="E9" s="100">
        <f>C9-D9</f>
        <v>-4.4000000000000039E-2</v>
      </c>
      <c r="F9" s="54">
        <v>1.39</v>
      </c>
      <c r="G9" s="16">
        <f>C9-F9</f>
        <v>-6.7999999999999838E-2</v>
      </c>
      <c r="H9" s="17">
        <f>C9/F9-1</f>
        <v>-4.8920863309352414E-2</v>
      </c>
      <c r="I9" s="18"/>
      <c r="J9" s="15" t="s">
        <v>21</v>
      </c>
      <c r="K9" s="58">
        <v>1.72</v>
      </c>
      <c r="L9" s="54">
        <v>1.6830000000000001</v>
      </c>
      <c r="M9" s="102">
        <f>K9-L9</f>
        <v>3.6999999999999922E-2</v>
      </c>
      <c r="N9" s="58">
        <v>1.575</v>
      </c>
      <c r="O9" s="41">
        <f>K9-N9</f>
        <v>0.14500000000000002</v>
      </c>
      <c r="P9" s="39">
        <f>K9/N9-1</f>
        <v>9.2063492063492181E-2</v>
      </c>
    </row>
    <row r="10" spans="1:22" ht="17">
      <c r="A10" s="1">
        <v>10</v>
      </c>
      <c r="B10" s="15" t="s">
        <v>22</v>
      </c>
      <c r="C10" s="54">
        <v>1.923</v>
      </c>
      <c r="D10" s="54">
        <v>2.0539999999999998</v>
      </c>
      <c r="E10" s="100">
        <f>C10-D10</f>
        <v>-0.13099999999999978</v>
      </c>
      <c r="F10" s="54">
        <v>1.802</v>
      </c>
      <c r="G10" s="19">
        <f>C10-F10</f>
        <v>0.121</v>
      </c>
      <c r="H10" s="20">
        <f>C10/F10-1</f>
        <v>6.7147613762486014E-2</v>
      </c>
      <c r="I10" s="18"/>
      <c r="J10" s="15" t="s">
        <v>23</v>
      </c>
      <c r="K10" s="58">
        <v>1.63</v>
      </c>
      <c r="L10" s="54">
        <v>1.6930000000000001</v>
      </c>
      <c r="M10" s="104">
        <f>K10-L10</f>
        <v>-6.3000000000000167E-2</v>
      </c>
      <c r="N10" s="58">
        <v>1.635</v>
      </c>
      <c r="O10" s="16">
        <f>K10-N10</f>
        <v>-5.0000000000001155E-3</v>
      </c>
      <c r="P10" s="17">
        <f>K10/N10-1</f>
        <v>-3.0581039755351869E-3</v>
      </c>
    </row>
    <row r="11" spans="1:22" ht="17">
      <c r="A11" s="1">
        <v>11</v>
      </c>
      <c r="B11" s="15" t="s">
        <v>24</v>
      </c>
      <c r="C11" s="54">
        <v>2.0150000000000001</v>
      </c>
      <c r="D11" s="54">
        <v>2.0230000000000001</v>
      </c>
      <c r="E11" s="100">
        <f>C11-D11</f>
        <v>-8.0000000000000071E-3</v>
      </c>
      <c r="F11" s="54">
        <v>1.772</v>
      </c>
      <c r="G11" s="19">
        <f>C11-F11</f>
        <v>0.2430000000000001</v>
      </c>
      <c r="H11" s="20">
        <f>C11/F11-1</f>
        <v>0.13713318284424392</v>
      </c>
      <c r="I11" s="18"/>
      <c r="J11" s="15" t="s">
        <v>25</v>
      </c>
      <c r="K11" s="58">
        <v>1.78</v>
      </c>
      <c r="L11" s="54">
        <v>1.77</v>
      </c>
      <c r="M11" s="102">
        <f>K11-L11</f>
        <v>1.0000000000000009E-2</v>
      </c>
      <c r="N11" s="58">
        <v>1.7</v>
      </c>
      <c r="O11" s="41">
        <f>K11-N11</f>
        <v>8.0000000000000071E-2</v>
      </c>
      <c r="P11" s="39">
        <f>K11/N11-1</f>
        <v>4.705882352941182E-2</v>
      </c>
    </row>
    <row r="12" spans="1:22" ht="17">
      <c r="A12" s="1">
        <v>12</v>
      </c>
      <c r="B12" s="15" t="s">
        <v>26</v>
      </c>
      <c r="C12" s="54">
        <v>6.7709999999999999</v>
      </c>
      <c r="D12" s="54">
        <v>6.71</v>
      </c>
      <c r="E12" s="101">
        <f>C12-D12</f>
        <v>6.0999999999999943E-2</v>
      </c>
      <c r="F12" s="54">
        <v>7.6440000000000001</v>
      </c>
      <c r="G12" s="19">
        <f>C12-F12</f>
        <v>-0.87300000000000022</v>
      </c>
      <c r="H12" s="17">
        <f>C12/F12-1</f>
        <v>-0.11420722135007855</v>
      </c>
      <c r="I12" s="18"/>
      <c r="J12" s="15" t="s">
        <v>27</v>
      </c>
      <c r="K12" s="58">
        <v>1.8580000000000001</v>
      </c>
      <c r="L12" s="54">
        <v>1.8480000000000001</v>
      </c>
      <c r="M12" s="102">
        <f>K12-L12</f>
        <v>1.0000000000000009E-2</v>
      </c>
      <c r="N12" s="58">
        <v>1.7729999999999999</v>
      </c>
      <c r="O12" s="41">
        <f>K12-N12</f>
        <v>8.5000000000000187E-2</v>
      </c>
      <c r="P12" s="39">
        <f>K12/N12-1</f>
        <v>4.794134235758607E-2</v>
      </c>
    </row>
    <row r="13" spans="1:22" ht="17">
      <c r="A13" s="1">
        <v>13</v>
      </c>
      <c r="B13" s="15" t="s">
        <v>28</v>
      </c>
      <c r="C13" s="54">
        <v>8.3059999999999992</v>
      </c>
      <c r="D13" s="54">
        <v>7.5190000000000001</v>
      </c>
      <c r="E13" s="101">
        <f>C13-D13</f>
        <v>0.78699999999999903</v>
      </c>
      <c r="F13" s="54">
        <v>8.8010000000000002</v>
      </c>
      <c r="G13" s="16">
        <f>C13-F13</f>
        <v>-0.49500000000000099</v>
      </c>
      <c r="H13" s="17">
        <f>C13/F13-1</f>
        <v>-5.624360868083178E-2</v>
      </c>
      <c r="I13" s="18"/>
      <c r="J13" s="15" t="s">
        <v>29</v>
      </c>
      <c r="K13" s="58">
        <v>2.0750000000000002</v>
      </c>
      <c r="L13" s="54">
        <v>2.0750000000000002</v>
      </c>
      <c r="M13" s="47">
        <f>K13-L13</f>
        <v>0</v>
      </c>
      <c r="N13" s="58">
        <v>2.0750000000000002</v>
      </c>
      <c r="O13" s="41">
        <f>K13-N13</f>
        <v>0</v>
      </c>
      <c r="P13" s="39">
        <f>K13/N13-1</f>
        <v>0</v>
      </c>
    </row>
    <row r="14" spans="1:22" ht="17">
      <c r="A14" s="1">
        <v>14</v>
      </c>
      <c r="B14" s="15" t="s">
        <v>30</v>
      </c>
      <c r="C14" s="54">
        <v>7.75</v>
      </c>
      <c r="D14" s="54">
        <v>7.9580000000000002</v>
      </c>
      <c r="E14" s="100">
        <f>C14-D14</f>
        <v>-0.20800000000000018</v>
      </c>
      <c r="F14" s="54">
        <v>8.5410000000000004</v>
      </c>
      <c r="G14" s="19">
        <f>C14-F14</f>
        <v>-0.79100000000000037</v>
      </c>
      <c r="H14" s="17">
        <f>C14/F14-1</f>
        <v>-9.2612106310736464E-2</v>
      </c>
      <c r="I14" s="18" t="s">
        <v>31</v>
      </c>
      <c r="J14" s="15" t="s">
        <v>32</v>
      </c>
      <c r="K14" s="58">
        <v>3.593</v>
      </c>
      <c r="L14" s="54">
        <v>3.5830000000000002</v>
      </c>
      <c r="M14" s="102">
        <f>K14-L14</f>
        <v>9.9999999999997868E-3</v>
      </c>
      <c r="N14" s="58">
        <v>3.508</v>
      </c>
      <c r="O14" s="41">
        <f>K14-N14</f>
        <v>8.4999999999999964E-2</v>
      </c>
      <c r="P14" s="39">
        <f>K14/N14-1</f>
        <v>2.4230330672748046E-2</v>
      </c>
    </row>
    <row r="15" spans="1:22" ht="17">
      <c r="A15" s="1">
        <v>15</v>
      </c>
      <c r="B15" s="15" t="s">
        <v>33</v>
      </c>
      <c r="C15" s="54">
        <v>8.8049999999999997</v>
      </c>
      <c r="D15" s="54">
        <v>8.1319999999999997</v>
      </c>
      <c r="E15" s="101">
        <f>C15-D15</f>
        <v>0.67300000000000004</v>
      </c>
      <c r="F15" s="54">
        <v>9.0909999999999993</v>
      </c>
      <c r="G15" s="16">
        <f>C15-F15</f>
        <v>-0.28599999999999959</v>
      </c>
      <c r="H15" s="17">
        <f>C15/F15-1</f>
        <v>-3.1459685403145921E-2</v>
      </c>
      <c r="I15" s="18"/>
      <c r="J15" s="15" t="s">
        <v>34</v>
      </c>
      <c r="K15" s="58">
        <v>2.35</v>
      </c>
      <c r="L15" s="54">
        <v>2.4079999999999999</v>
      </c>
      <c r="M15" s="104">
        <f>K15-L15</f>
        <v>-5.7999999999999829E-2</v>
      </c>
      <c r="N15" s="58">
        <v>2.363</v>
      </c>
      <c r="O15" s="41">
        <f>K15-N15</f>
        <v>-1.2999999999999901E-2</v>
      </c>
      <c r="P15" s="17">
        <f>K15/N15-1</f>
        <v>-5.5014811680067499E-3</v>
      </c>
    </row>
    <row r="16" spans="1:22" ht="17">
      <c r="A16" s="1">
        <v>16</v>
      </c>
      <c r="B16" s="15" t="s">
        <v>188</v>
      </c>
      <c r="C16" s="54">
        <v>2.278</v>
      </c>
      <c r="D16" s="54">
        <v>2.2589999999999999</v>
      </c>
      <c r="E16" s="101">
        <f>C16-D16</f>
        <v>1.9000000000000128E-2</v>
      </c>
      <c r="F16" s="54">
        <v>2.1579999999999999</v>
      </c>
      <c r="G16" s="19">
        <f>C16-F16</f>
        <v>0.12000000000000011</v>
      </c>
      <c r="H16" s="20">
        <f>C16/F16-1</f>
        <v>5.5607043558850933E-2</v>
      </c>
      <c r="I16" s="18"/>
      <c r="J16" s="82" t="s">
        <v>36</v>
      </c>
      <c r="K16" s="95">
        <v>1.1180000000000001</v>
      </c>
      <c r="L16" s="83">
        <v>1.1180000000000001</v>
      </c>
      <c r="M16" s="96">
        <f>K16-L16</f>
        <v>0</v>
      </c>
      <c r="N16" s="95">
        <v>0.92700000000000005</v>
      </c>
      <c r="O16" s="97">
        <f>K16-N16</f>
        <v>0.19100000000000006</v>
      </c>
      <c r="P16" s="98">
        <f>K16/N16-1</f>
        <v>0.2060409924487594</v>
      </c>
    </row>
    <row r="17" spans="1:16" ht="17" customHeight="1">
      <c r="A17" s="1">
        <v>17</v>
      </c>
      <c r="B17" s="15" t="s">
        <v>35</v>
      </c>
      <c r="C17" s="54">
        <v>2.5910000000000002</v>
      </c>
      <c r="D17" s="54">
        <v>2.6259999999999999</v>
      </c>
      <c r="E17" s="100">
        <f>C17-D17</f>
        <v>-3.4999999999999698E-2</v>
      </c>
      <c r="F17" s="54">
        <v>2.552</v>
      </c>
      <c r="G17" s="19">
        <f>C17-F17</f>
        <v>3.9000000000000146E-2</v>
      </c>
      <c r="H17" s="20">
        <f>C17/F17-1</f>
        <v>1.5282131661441989E-2</v>
      </c>
      <c r="I17" s="18"/>
      <c r="J17" s="15" t="s">
        <v>38</v>
      </c>
      <c r="K17" s="58">
        <v>0.36499999999999999</v>
      </c>
      <c r="L17" s="54">
        <v>0.36599999999999999</v>
      </c>
      <c r="M17" s="105">
        <f>K17-L17</f>
        <v>-1.0000000000000009E-3</v>
      </c>
      <c r="N17" s="58">
        <v>0.32900000000000001</v>
      </c>
      <c r="O17" s="41">
        <f>K17-N17</f>
        <v>3.5999999999999976E-2</v>
      </c>
      <c r="P17" s="39">
        <f>K17/N17-1</f>
        <v>0.10942249240121571</v>
      </c>
    </row>
    <row r="18" spans="1:16" ht="17">
      <c r="A18" s="1">
        <v>18</v>
      </c>
      <c r="B18" s="15" t="s">
        <v>37</v>
      </c>
      <c r="C18" s="54">
        <v>2.706</v>
      </c>
      <c r="D18" s="54">
        <v>2.6850000000000001</v>
      </c>
      <c r="E18" s="101">
        <f>C18-D18</f>
        <v>2.0999999999999908E-2</v>
      </c>
      <c r="F18" s="54">
        <v>2.7709999999999999</v>
      </c>
      <c r="G18" s="16">
        <f>C18-F18</f>
        <v>-6.4999999999999947E-2</v>
      </c>
      <c r="H18" s="17">
        <f>C18/F18-1</f>
        <v>-2.3457235654998132E-2</v>
      </c>
      <c r="I18" s="18"/>
      <c r="J18" s="15" t="s">
        <v>40</v>
      </c>
      <c r="K18" s="58">
        <v>17.07</v>
      </c>
      <c r="L18" s="54">
        <v>17.07</v>
      </c>
      <c r="M18" s="48">
        <f>K18-L18</f>
        <v>0</v>
      </c>
      <c r="N18" s="58">
        <v>15.25</v>
      </c>
      <c r="O18" s="41">
        <f>K18-N18</f>
        <v>1.8200000000000003</v>
      </c>
      <c r="P18" s="39">
        <f>K18/N18-1</f>
        <v>0.11934426229508199</v>
      </c>
    </row>
    <row r="19" spans="1:16" ht="17">
      <c r="A19" s="1">
        <v>19</v>
      </c>
      <c r="B19" s="15" t="s">
        <v>39</v>
      </c>
      <c r="C19" s="54">
        <v>2.2530000000000001</v>
      </c>
      <c r="D19" s="54">
        <v>2.3140000000000001</v>
      </c>
      <c r="E19" s="100">
        <f>C19-D19</f>
        <v>-6.0999999999999943E-2</v>
      </c>
      <c r="F19" s="54">
        <v>2.198</v>
      </c>
      <c r="G19" s="19">
        <f>C19-F19</f>
        <v>5.500000000000016E-2</v>
      </c>
      <c r="H19" s="20">
        <f>C19/F19-1</f>
        <v>2.5022747952684332E-2</v>
      </c>
      <c r="I19" s="18"/>
      <c r="J19" s="15" t="s">
        <v>42</v>
      </c>
      <c r="K19" s="58">
        <v>3.1549999999999998</v>
      </c>
      <c r="L19" s="54">
        <v>3.1219999999999999</v>
      </c>
      <c r="M19" s="102">
        <f>K19-L19</f>
        <v>3.2999999999999918E-2</v>
      </c>
      <c r="N19" s="58">
        <v>3.0270000000000001</v>
      </c>
      <c r="O19" s="41">
        <f>K19-N19</f>
        <v>0.12799999999999967</v>
      </c>
      <c r="P19" s="39">
        <f>K19/N19-1</f>
        <v>4.2286091840105566E-2</v>
      </c>
    </row>
    <row r="20" spans="1:16" ht="17">
      <c r="A20" s="1">
        <v>20</v>
      </c>
      <c r="B20" s="15" t="s">
        <v>41</v>
      </c>
      <c r="C20" s="54">
        <v>3.2210000000000001</v>
      </c>
      <c r="D20" s="54">
        <v>3.069</v>
      </c>
      <c r="E20" s="101">
        <f>C20-D20</f>
        <v>0.15200000000000014</v>
      </c>
      <c r="F20" s="54">
        <v>2.7629999999999999</v>
      </c>
      <c r="G20" s="19">
        <f>C20-F20</f>
        <v>0.45800000000000018</v>
      </c>
      <c r="H20" s="20">
        <f>C20/F20-1</f>
        <v>0.16576185305827007</v>
      </c>
      <c r="I20" s="18"/>
      <c r="J20" s="15" t="s">
        <v>44</v>
      </c>
      <c r="K20" s="58">
        <v>15.95</v>
      </c>
      <c r="L20" s="54">
        <v>16.079999999999998</v>
      </c>
      <c r="M20" s="104">
        <f>K20-L20</f>
        <v>-0.12999999999999901</v>
      </c>
      <c r="N20" s="58">
        <v>15.73</v>
      </c>
      <c r="O20" s="41">
        <f>K20-N20</f>
        <v>0.21999999999999886</v>
      </c>
      <c r="P20" s="39">
        <f>K20/N20-1</f>
        <v>1.3986013986013957E-2</v>
      </c>
    </row>
    <row r="21" spans="1:16" ht="17">
      <c r="A21" s="1">
        <v>21</v>
      </c>
      <c r="B21" s="15" t="s">
        <v>184</v>
      </c>
      <c r="C21" s="54">
        <v>5.2389999999999999</v>
      </c>
      <c r="D21" s="54">
        <v>4.9690000000000003</v>
      </c>
      <c r="E21" s="101">
        <f>C21-D21</f>
        <v>0.26999999999999957</v>
      </c>
      <c r="F21" s="54">
        <v>4.633</v>
      </c>
      <c r="G21" s="19">
        <f>C21-F21</f>
        <v>0.60599999999999987</v>
      </c>
      <c r="H21" s="20">
        <f>C21/F21-1</f>
        <v>0.13080077703431892</v>
      </c>
      <c r="I21" s="18"/>
      <c r="J21" s="15" t="s">
        <v>46</v>
      </c>
      <c r="K21" s="58">
        <v>16.8</v>
      </c>
      <c r="L21" s="54">
        <v>16.260000000000002</v>
      </c>
      <c r="M21" s="102">
        <f>K21-L21</f>
        <v>0.53999999999999915</v>
      </c>
      <c r="N21" s="58">
        <v>15.29</v>
      </c>
      <c r="O21" s="41">
        <f>K21-N21</f>
        <v>1.5100000000000016</v>
      </c>
      <c r="P21" s="39">
        <f>K21/N21-1</f>
        <v>9.8757357750163699E-2</v>
      </c>
    </row>
    <row r="22" spans="1:16" ht="19" customHeight="1">
      <c r="A22" s="1">
        <v>22</v>
      </c>
      <c r="B22" s="15" t="s">
        <v>43</v>
      </c>
      <c r="C22" s="54">
        <v>6.7960000000000003</v>
      </c>
      <c r="D22" s="54">
        <v>7.0860000000000003</v>
      </c>
      <c r="E22" s="100">
        <f>C22-D22</f>
        <v>-0.29000000000000004</v>
      </c>
      <c r="F22" s="54">
        <v>7.0410000000000004</v>
      </c>
      <c r="G22" s="19">
        <f>C22-F22</f>
        <v>-0.24500000000000011</v>
      </c>
      <c r="H22" s="17">
        <f>C22/F22-1</f>
        <v>-3.479619372248266E-2</v>
      </c>
      <c r="I22" s="18"/>
      <c r="J22" s="24" t="s">
        <v>48</v>
      </c>
      <c r="K22" s="53" t="s">
        <v>11</v>
      </c>
      <c r="L22" s="53" t="s">
        <v>11</v>
      </c>
      <c r="M22" s="44" t="s">
        <v>13</v>
      </c>
      <c r="N22" s="53" t="s">
        <v>14</v>
      </c>
      <c r="O22" s="36" t="s">
        <v>15</v>
      </c>
      <c r="P22" s="25" t="s">
        <v>16</v>
      </c>
    </row>
    <row r="23" spans="1:16" ht="17">
      <c r="A23" s="1">
        <v>23</v>
      </c>
      <c r="B23" s="15" t="s">
        <v>45</v>
      </c>
      <c r="C23" s="54">
        <v>4.3609999999999998</v>
      </c>
      <c r="D23" s="54">
        <v>4.41</v>
      </c>
      <c r="E23" s="100">
        <f>C23-D23</f>
        <v>-4.9000000000000377E-2</v>
      </c>
      <c r="F23" s="54">
        <v>4.2480000000000002</v>
      </c>
      <c r="G23" s="19">
        <f>C23-F23</f>
        <v>0.11299999999999955</v>
      </c>
      <c r="H23" s="20">
        <f>C23/F23-1</f>
        <v>2.6600753295668467E-2</v>
      </c>
      <c r="I23" s="18"/>
      <c r="J23" s="15" t="s">
        <v>50</v>
      </c>
      <c r="K23" s="58">
        <v>1.01</v>
      </c>
      <c r="L23" s="54">
        <v>1.01</v>
      </c>
      <c r="M23" s="47">
        <f>K23-L23</f>
        <v>0</v>
      </c>
      <c r="N23" s="58">
        <v>1.196</v>
      </c>
      <c r="O23" s="16">
        <f>K23-N23</f>
        <v>-0.18599999999999994</v>
      </c>
      <c r="P23" s="17">
        <f>K23/N23-1</f>
        <v>-0.15551839464882944</v>
      </c>
    </row>
    <row r="24" spans="1:16" ht="17">
      <c r="A24" s="1">
        <v>24</v>
      </c>
      <c r="B24" s="15" t="s">
        <v>185</v>
      </c>
      <c r="C24" s="54">
        <v>2.8490000000000002</v>
      </c>
      <c r="D24" s="54">
        <v>2.8140000000000001</v>
      </c>
      <c r="E24" s="101">
        <f>C24-D24</f>
        <v>3.5000000000000142E-2</v>
      </c>
      <c r="F24" s="54">
        <v>2.871</v>
      </c>
      <c r="G24" s="19">
        <f>C24-F24</f>
        <v>-2.1999999999999797E-2</v>
      </c>
      <c r="H24" s="17">
        <f>C24/F24-1</f>
        <v>-7.6628352490420992E-3</v>
      </c>
      <c r="I24" s="18"/>
      <c r="J24" s="82" t="s">
        <v>52</v>
      </c>
      <c r="K24" s="95">
        <v>1.9119999999999999</v>
      </c>
      <c r="L24" s="83">
        <v>1.9119999999999999</v>
      </c>
      <c r="M24" s="96">
        <f>K24-L24</f>
        <v>0</v>
      </c>
      <c r="N24" s="95">
        <v>1.343</v>
      </c>
      <c r="O24" s="97">
        <f>K24-N24</f>
        <v>0.56899999999999995</v>
      </c>
      <c r="P24" s="98">
        <f>K24/N24-1</f>
        <v>0.42367833209233052</v>
      </c>
    </row>
    <row r="25" spans="1:16" ht="17">
      <c r="A25" s="1">
        <v>25</v>
      </c>
      <c r="B25" s="15" t="s">
        <v>47</v>
      </c>
      <c r="C25" s="54">
        <v>2.3490000000000002</v>
      </c>
      <c r="D25" s="54">
        <v>2.3370000000000002</v>
      </c>
      <c r="E25" s="101">
        <f>C25-D25</f>
        <v>1.2000000000000011E-2</v>
      </c>
      <c r="F25" s="54">
        <v>2.2029999999999998</v>
      </c>
      <c r="G25" s="19">
        <f>C25-F25</f>
        <v>0.14600000000000035</v>
      </c>
      <c r="H25" s="20">
        <f>C25/F25-1</f>
        <v>6.6273263731275733E-2</v>
      </c>
      <c r="I25" s="18"/>
      <c r="J25" s="82" t="s">
        <v>189</v>
      </c>
      <c r="K25" s="95">
        <v>1.88</v>
      </c>
      <c r="L25" s="83">
        <v>1.88</v>
      </c>
      <c r="M25" s="96">
        <f>K25-L25</f>
        <v>0</v>
      </c>
      <c r="N25" s="95">
        <v>1.4119999999999999</v>
      </c>
      <c r="O25" s="97">
        <f>K25-N25</f>
        <v>0.46799999999999997</v>
      </c>
      <c r="P25" s="98">
        <f>K25/N25-1</f>
        <v>0.33144475920679883</v>
      </c>
    </row>
    <row r="26" spans="1:16" ht="17">
      <c r="A26" s="1">
        <v>26</v>
      </c>
      <c r="B26" s="15" t="s">
        <v>49</v>
      </c>
      <c r="C26" s="54">
        <v>2.0129999999999999</v>
      </c>
      <c r="D26" s="54">
        <v>2.0190000000000001</v>
      </c>
      <c r="E26" s="100">
        <f>C26-D26</f>
        <v>-6.0000000000002274E-3</v>
      </c>
      <c r="F26" s="54">
        <v>2.024</v>
      </c>
      <c r="G26" s="19">
        <f>C26-F26</f>
        <v>-1.1000000000000121E-2</v>
      </c>
      <c r="H26" s="17">
        <f>C26/F26-1</f>
        <v>-5.4347826086956763E-3</v>
      </c>
      <c r="I26" s="18"/>
      <c r="J26" s="15" t="s">
        <v>54</v>
      </c>
      <c r="K26" s="58">
        <v>1.169</v>
      </c>
      <c r="L26" s="54">
        <v>1.169</v>
      </c>
      <c r="M26" s="47">
        <f>K26-L26</f>
        <v>0</v>
      </c>
      <c r="N26" s="58">
        <v>1.2250000000000001</v>
      </c>
      <c r="O26" s="16">
        <f>K26-N26</f>
        <v>-5.600000000000005E-2</v>
      </c>
      <c r="P26" s="17">
        <f>K26/N26-1</f>
        <v>-4.5714285714285707E-2</v>
      </c>
    </row>
    <row r="27" spans="1:16" ht="17">
      <c r="A27" s="1">
        <v>27</v>
      </c>
      <c r="B27" s="15" t="s">
        <v>186</v>
      </c>
      <c r="C27" s="54">
        <v>2.4580000000000002</v>
      </c>
      <c r="D27" s="54">
        <v>2.3759999999999999</v>
      </c>
      <c r="E27" s="101">
        <f>C27-D27</f>
        <v>8.2000000000000295E-2</v>
      </c>
      <c r="F27" s="54">
        <v>2.4790000000000001</v>
      </c>
      <c r="G27" s="19">
        <f>C27-F27</f>
        <v>-2.0999999999999908E-2</v>
      </c>
      <c r="H27" s="17">
        <f>C27/F27-1</f>
        <v>-8.4711577248890446E-3</v>
      </c>
      <c r="I27" s="18"/>
      <c r="J27" s="15" t="s">
        <v>56</v>
      </c>
      <c r="K27" s="58">
        <v>1.169</v>
      </c>
      <c r="L27" s="54">
        <v>1.169</v>
      </c>
      <c r="M27" s="47">
        <f>K27-L27</f>
        <v>0</v>
      </c>
      <c r="N27" s="58">
        <v>1.143</v>
      </c>
      <c r="O27" s="41">
        <f>K27-N27</f>
        <v>2.6000000000000023E-2</v>
      </c>
      <c r="P27" s="39">
        <f>K27/N27-1</f>
        <v>2.2747156605424257E-2</v>
      </c>
    </row>
    <row r="28" spans="1:16" ht="17">
      <c r="A28" s="1">
        <v>28</v>
      </c>
      <c r="B28" s="15" t="s">
        <v>187</v>
      </c>
      <c r="C28" s="54">
        <v>2.1589999999999998</v>
      </c>
      <c r="D28" s="54">
        <v>2.1419999999999999</v>
      </c>
      <c r="E28" s="101">
        <f>C28-D28</f>
        <v>1.6999999999999904E-2</v>
      </c>
      <c r="F28" s="54">
        <v>1.8859999999999999</v>
      </c>
      <c r="G28" s="19">
        <f>C28-F28</f>
        <v>0.27299999999999991</v>
      </c>
      <c r="H28" s="20">
        <f>C28/F28-1</f>
        <v>0.14475079533404034</v>
      </c>
      <c r="I28" s="18"/>
      <c r="J28" s="15" t="s">
        <v>190</v>
      </c>
      <c r="K28" s="58">
        <v>1.181</v>
      </c>
      <c r="L28" s="54">
        <v>1.181</v>
      </c>
      <c r="M28" s="47">
        <f>K28-L28</f>
        <v>0</v>
      </c>
      <c r="N28" s="58">
        <v>1.202</v>
      </c>
      <c r="O28" s="16">
        <f>K28-N28</f>
        <v>-2.0999999999999908E-2</v>
      </c>
      <c r="P28" s="17">
        <f>K28/N28-1</f>
        <v>-1.7470881863560606E-2</v>
      </c>
    </row>
    <row r="29" spans="1:16" ht="17">
      <c r="A29" s="1">
        <v>29</v>
      </c>
      <c r="B29" s="75" t="s">
        <v>51</v>
      </c>
      <c r="C29" s="76">
        <v>5.859</v>
      </c>
      <c r="D29" s="76">
        <v>6.0030000000000001</v>
      </c>
      <c r="E29" s="100">
        <f>C29-D29</f>
        <v>-0.14400000000000013</v>
      </c>
      <c r="F29" s="76">
        <v>7.4790000000000001</v>
      </c>
      <c r="G29" s="78">
        <f>C29-F29</f>
        <v>-1.62</v>
      </c>
      <c r="H29" s="79">
        <f>C29/F29-1</f>
        <v>-0.21660649819494582</v>
      </c>
      <c r="I29" s="18"/>
      <c r="J29" s="15" t="s">
        <v>58</v>
      </c>
      <c r="K29" s="58">
        <v>1.8660000000000001</v>
      </c>
      <c r="L29" s="54">
        <v>1.8660000000000001</v>
      </c>
      <c r="M29" s="47">
        <f>K29-L29</f>
        <v>0</v>
      </c>
      <c r="N29" s="58">
        <v>1.736</v>
      </c>
      <c r="O29" s="41">
        <f>K29-N29</f>
        <v>0.13000000000000012</v>
      </c>
      <c r="P29" s="39">
        <f>K29/N29-1</f>
        <v>7.4884792626728203E-2</v>
      </c>
    </row>
    <row r="30" spans="1:16" ht="17">
      <c r="A30" s="1">
        <v>30</v>
      </c>
      <c r="B30" s="15" t="s">
        <v>53</v>
      </c>
      <c r="C30" s="54">
        <v>6.6050000000000004</v>
      </c>
      <c r="D30" s="54">
        <v>6.3620000000000001</v>
      </c>
      <c r="E30" s="101">
        <f>C30-D30</f>
        <v>0.24300000000000033</v>
      </c>
      <c r="F30" s="54">
        <v>6.8710000000000004</v>
      </c>
      <c r="G30" s="19">
        <f>C30-F30</f>
        <v>-0.26600000000000001</v>
      </c>
      <c r="H30" s="17">
        <f>C30/F30-1</f>
        <v>-3.8713433270266329E-2</v>
      </c>
      <c r="I30" s="18"/>
      <c r="J30" s="82" t="s">
        <v>60</v>
      </c>
      <c r="K30" s="95">
        <v>0.58099999999999996</v>
      </c>
      <c r="L30" s="83">
        <v>0.58099999999999996</v>
      </c>
      <c r="M30" s="99">
        <f>K30-L30</f>
        <v>0</v>
      </c>
      <c r="N30" s="95">
        <v>0.442</v>
      </c>
      <c r="O30" s="97">
        <f>K30-N30</f>
        <v>0.13899999999999996</v>
      </c>
      <c r="P30" s="98">
        <f>K30/N30-1</f>
        <v>0.31447963800904977</v>
      </c>
    </row>
    <row r="31" spans="1:16" ht="17">
      <c r="A31" s="1">
        <v>31</v>
      </c>
      <c r="B31" s="75" t="s">
        <v>55</v>
      </c>
      <c r="C31" s="76">
        <v>6.8380000000000001</v>
      </c>
      <c r="D31" s="76">
        <v>6.9340000000000002</v>
      </c>
      <c r="E31" s="100">
        <f>C31-D31</f>
        <v>-9.6000000000000085E-2</v>
      </c>
      <c r="F31" s="76">
        <v>8.9359999999999999</v>
      </c>
      <c r="G31" s="78">
        <f>C31-F31</f>
        <v>-2.0979999999999999</v>
      </c>
      <c r="H31" s="79">
        <f>C31/F31-1</f>
        <v>-0.23478066248880924</v>
      </c>
      <c r="I31" s="18"/>
      <c r="J31" s="15" t="s">
        <v>191</v>
      </c>
      <c r="K31" s="58">
        <v>0.41</v>
      </c>
      <c r="L31" s="54">
        <v>0.41</v>
      </c>
      <c r="M31" s="47">
        <f>K31-L31</f>
        <v>0</v>
      </c>
      <c r="N31" s="58">
        <v>0.373</v>
      </c>
      <c r="O31" s="41">
        <f>K31-N31</f>
        <v>3.6999999999999977E-2</v>
      </c>
      <c r="P31" s="39">
        <f>K31/N31-1</f>
        <v>9.9195710455763919E-2</v>
      </c>
    </row>
    <row r="32" spans="1:16" ht="17">
      <c r="A32" s="1">
        <v>32</v>
      </c>
      <c r="B32" s="15" t="s">
        <v>57</v>
      </c>
      <c r="C32" s="54">
        <v>8.4689999999999994</v>
      </c>
      <c r="D32" s="54">
        <v>8.2759999999999998</v>
      </c>
      <c r="E32" s="101">
        <f>C32-D32</f>
        <v>0.19299999999999962</v>
      </c>
      <c r="F32" s="54">
        <v>8.7590000000000003</v>
      </c>
      <c r="G32" s="19">
        <f>C32-F32</f>
        <v>-0.29000000000000092</v>
      </c>
      <c r="H32" s="17">
        <f>C32/F32-1</f>
        <v>-3.3108802374700375E-2</v>
      </c>
      <c r="I32" s="18"/>
      <c r="J32" s="82" t="s">
        <v>62</v>
      </c>
      <c r="K32" s="95">
        <v>0.76800000000000002</v>
      </c>
      <c r="L32" s="83">
        <v>0.76800000000000002</v>
      </c>
      <c r="M32" s="99">
        <f>K32-L32</f>
        <v>0</v>
      </c>
      <c r="N32" s="95">
        <v>0.60099999999999998</v>
      </c>
      <c r="O32" s="97">
        <f>K32-N32</f>
        <v>0.16700000000000004</v>
      </c>
      <c r="P32" s="98">
        <f>K32/N32-1</f>
        <v>0.27787021630615638</v>
      </c>
    </row>
    <row r="33" spans="1:16" ht="17">
      <c r="A33" s="1">
        <v>33</v>
      </c>
      <c r="B33" s="15" t="s">
        <v>59</v>
      </c>
      <c r="C33" s="54">
        <v>3.177</v>
      </c>
      <c r="D33" s="54">
        <v>3.0710000000000002</v>
      </c>
      <c r="E33" s="101">
        <f>C33-D33</f>
        <v>0.10599999999999987</v>
      </c>
      <c r="F33" s="54">
        <v>3.4910000000000001</v>
      </c>
      <c r="G33" s="19">
        <f>C33-F33</f>
        <v>-0.31400000000000006</v>
      </c>
      <c r="H33" s="17">
        <f>C33/F33-1</f>
        <v>-8.9945574334001743E-2</v>
      </c>
      <c r="I33" s="18"/>
      <c r="J33" s="15" t="s">
        <v>64</v>
      </c>
      <c r="K33" s="58">
        <v>1.2430000000000001</v>
      </c>
      <c r="L33" s="54">
        <v>1.2430000000000001</v>
      </c>
      <c r="M33" s="47">
        <f>K33-L33</f>
        <v>0</v>
      </c>
      <c r="N33" s="58">
        <v>1.1519999999999999</v>
      </c>
      <c r="O33" s="41">
        <f>K33-N33</f>
        <v>9.1000000000000192E-2</v>
      </c>
      <c r="P33" s="39">
        <f>K33/N33-1</f>
        <v>7.8993055555555802E-2</v>
      </c>
    </row>
    <row r="34" spans="1:16" ht="17">
      <c r="A34" s="1">
        <v>34</v>
      </c>
      <c r="B34" s="15" t="s">
        <v>61</v>
      </c>
      <c r="C34" s="54">
        <v>3.9569999999999999</v>
      </c>
      <c r="D34" s="54">
        <v>3.9569999999999999</v>
      </c>
      <c r="E34" s="46">
        <f>C34-D34</f>
        <v>0</v>
      </c>
      <c r="F34" s="54">
        <v>3.9670000000000001</v>
      </c>
      <c r="G34" s="19">
        <f>C34-F34</f>
        <v>-1.0000000000000231E-2</v>
      </c>
      <c r="H34" s="17">
        <f>C34/F34-1</f>
        <v>-2.5207965717166658E-3</v>
      </c>
      <c r="I34" s="18"/>
      <c r="J34" s="21" t="s">
        <v>66</v>
      </c>
      <c r="K34" s="59" t="s">
        <v>11</v>
      </c>
      <c r="L34" s="53" t="s">
        <v>11</v>
      </c>
      <c r="M34" s="49" t="s">
        <v>13</v>
      </c>
      <c r="N34" s="59" t="s">
        <v>14</v>
      </c>
      <c r="O34" s="42" t="s">
        <v>15</v>
      </c>
      <c r="P34" s="40" t="s">
        <v>16</v>
      </c>
    </row>
    <row r="35" spans="1:16" ht="17">
      <c r="A35" s="1">
        <v>35</v>
      </c>
      <c r="B35" s="15" t="s">
        <v>63</v>
      </c>
      <c r="C35" s="54">
        <v>3.1190000000000002</v>
      </c>
      <c r="D35" s="54">
        <v>3.165</v>
      </c>
      <c r="E35" s="100">
        <f>C35-D35</f>
        <v>-4.5999999999999819E-2</v>
      </c>
      <c r="F35" s="54">
        <v>3.6680000000000001</v>
      </c>
      <c r="G35" s="19">
        <f>C35-F35</f>
        <v>-0.54899999999999993</v>
      </c>
      <c r="H35" s="17">
        <f>C35/F35-1</f>
        <v>-0.14967284623773169</v>
      </c>
      <c r="I35" s="18"/>
      <c r="J35" s="90" t="s">
        <v>68</v>
      </c>
      <c r="K35" s="91">
        <v>0.48299999999999998</v>
      </c>
      <c r="L35" s="76">
        <v>0.48299999999999998</v>
      </c>
      <c r="M35" s="92">
        <f>K35-L35</f>
        <v>0</v>
      </c>
      <c r="N35" s="91">
        <v>0.88300000000000001</v>
      </c>
      <c r="O35" s="81">
        <f>K35-N35</f>
        <v>-0.4</v>
      </c>
      <c r="P35" s="79">
        <f>K35/N35-1</f>
        <v>-0.45300113250283125</v>
      </c>
    </row>
    <row r="36" spans="1:16" ht="17">
      <c r="A36" s="1">
        <v>36</v>
      </c>
      <c r="B36" s="15" t="s">
        <v>65</v>
      </c>
      <c r="C36" s="54">
        <v>5.0549999999999997</v>
      </c>
      <c r="D36" s="54">
        <v>4.9960000000000004</v>
      </c>
      <c r="E36" s="101">
        <f>C36-D36</f>
        <v>5.8999999999999275E-2</v>
      </c>
      <c r="F36" s="54">
        <v>5.4560000000000004</v>
      </c>
      <c r="G36" s="16">
        <f>C36-F36</f>
        <v>-0.40100000000000069</v>
      </c>
      <c r="H36" s="17">
        <f>C36/F36-1</f>
        <v>-7.3497067448680453E-2</v>
      </c>
      <c r="I36" s="18"/>
      <c r="J36" s="90" t="s">
        <v>70</v>
      </c>
      <c r="K36" s="91">
        <v>0.45700000000000002</v>
      </c>
      <c r="L36" s="76">
        <v>0.45700000000000002</v>
      </c>
      <c r="M36" s="92">
        <f>K36-L36</f>
        <v>0</v>
      </c>
      <c r="N36" s="91">
        <v>0.77300000000000002</v>
      </c>
      <c r="O36" s="81">
        <f>K36-N36</f>
        <v>-0.316</v>
      </c>
      <c r="P36" s="79">
        <f>K36/N36-1</f>
        <v>-0.40879689521345408</v>
      </c>
    </row>
    <row r="37" spans="1:16" ht="17">
      <c r="A37" s="1">
        <v>37</v>
      </c>
      <c r="B37" s="15" t="s">
        <v>67</v>
      </c>
      <c r="C37" s="54">
        <v>4.2530000000000001</v>
      </c>
      <c r="D37" s="54">
        <v>4.194</v>
      </c>
      <c r="E37" s="101">
        <f>C37-D37</f>
        <v>5.9000000000000163E-2</v>
      </c>
      <c r="F37" s="54">
        <v>4.298</v>
      </c>
      <c r="G37" s="19">
        <f>C37-F37</f>
        <v>-4.4999999999999929E-2</v>
      </c>
      <c r="H37" s="17">
        <f>C37/F37-1</f>
        <v>-1.0469986040018586E-2</v>
      </c>
      <c r="I37" s="18"/>
      <c r="J37" s="90" t="s">
        <v>72</v>
      </c>
      <c r="K37" s="91">
        <v>0.52500000000000002</v>
      </c>
      <c r="L37" s="76">
        <v>0.52500000000000002</v>
      </c>
      <c r="M37" s="92">
        <f>K37-L37</f>
        <v>0</v>
      </c>
      <c r="N37" s="91">
        <v>0.91</v>
      </c>
      <c r="O37" s="81">
        <f>K37-N37</f>
        <v>-0.38500000000000001</v>
      </c>
      <c r="P37" s="79">
        <f>K37/N37-1</f>
        <v>-0.42307692307692302</v>
      </c>
    </row>
    <row r="38" spans="1:16" ht="17">
      <c r="A38" s="1">
        <v>38</v>
      </c>
      <c r="B38" s="15" t="s">
        <v>69</v>
      </c>
      <c r="C38" s="54">
        <v>8.6720000000000006</v>
      </c>
      <c r="D38" s="54">
        <v>8.9779999999999998</v>
      </c>
      <c r="E38" s="100">
        <f>C38-D38</f>
        <v>-0.30599999999999916</v>
      </c>
      <c r="F38" s="54">
        <v>8.6679999999999993</v>
      </c>
      <c r="G38" s="19">
        <f>C38-F38</f>
        <v>4.0000000000013358E-3</v>
      </c>
      <c r="H38" s="20">
        <f>C38/F38-1</f>
        <v>4.6146746654374127E-4</v>
      </c>
      <c r="I38" s="18"/>
      <c r="J38" s="90" t="s">
        <v>74</v>
      </c>
      <c r="K38" s="91">
        <v>0.64500000000000002</v>
      </c>
      <c r="L38" s="76">
        <v>0.64500000000000002</v>
      </c>
      <c r="M38" s="92">
        <f>K38-L38</f>
        <v>0</v>
      </c>
      <c r="N38" s="91">
        <v>1.0149999999999999</v>
      </c>
      <c r="O38" s="93">
        <f>K38-N38</f>
        <v>-0.36999999999999988</v>
      </c>
      <c r="P38" s="79">
        <f>K38/N38-1</f>
        <v>-0.36453201970443339</v>
      </c>
    </row>
    <row r="39" spans="1:16" ht="17">
      <c r="A39" s="1">
        <v>39</v>
      </c>
      <c r="B39" s="15" t="s">
        <v>71</v>
      </c>
      <c r="C39" s="54">
        <v>9.9779999999999998</v>
      </c>
      <c r="D39" s="54">
        <v>9.6389999999999993</v>
      </c>
      <c r="E39" s="101">
        <f>C39-D39</f>
        <v>0.33900000000000041</v>
      </c>
      <c r="F39" s="54">
        <v>9.91</v>
      </c>
      <c r="G39" s="19">
        <f>C39-F39</f>
        <v>6.7999999999999616E-2</v>
      </c>
      <c r="H39" s="20">
        <f>C39/F39-1</f>
        <v>6.8617558022199265E-3</v>
      </c>
      <c r="I39" s="18"/>
      <c r="J39" s="90" t="s">
        <v>76</v>
      </c>
      <c r="K39" s="91">
        <v>0.95799999999999996</v>
      </c>
      <c r="L39" s="76">
        <v>0.95799999999999996</v>
      </c>
      <c r="M39" s="92">
        <f>K39-L39</f>
        <v>0</v>
      </c>
      <c r="N39" s="91">
        <v>1.31</v>
      </c>
      <c r="O39" s="81">
        <f>K39-N39</f>
        <v>-0.35200000000000009</v>
      </c>
      <c r="P39" s="79">
        <f>K39/N39-1</f>
        <v>-0.26870229007633595</v>
      </c>
    </row>
    <row r="40" spans="1:16" ht="17">
      <c r="A40" s="1">
        <v>40</v>
      </c>
      <c r="B40" s="82" t="s">
        <v>73</v>
      </c>
      <c r="C40" s="83">
        <v>13.808</v>
      </c>
      <c r="D40" s="83">
        <v>11.956</v>
      </c>
      <c r="E40" s="101">
        <f>C40-D40</f>
        <v>1.8520000000000003</v>
      </c>
      <c r="F40" s="83">
        <v>11.128</v>
      </c>
      <c r="G40" s="85">
        <f>C40-F40</f>
        <v>2.6799999999999997</v>
      </c>
      <c r="H40" s="86">
        <f>C40/F40-1</f>
        <v>0.24083393242271733</v>
      </c>
      <c r="I40" s="18"/>
      <c r="J40" s="90" t="s">
        <v>192</v>
      </c>
      <c r="K40" s="91">
        <v>0.17</v>
      </c>
      <c r="L40" s="76">
        <v>0.17</v>
      </c>
      <c r="M40" s="92">
        <f>K40-L40</f>
        <v>0</v>
      </c>
      <c r="N40" s="91">
        <v>0.65500000000000003</v>
      </c>
      <c r="O40" s="81">
        <f>K40-N40</f>
        <v>-0.48499999999999999</v>
      </c>
      <c r="P40" s="79">
        <f>K40/N40-1</f>
        <v>-0.74045801526717558</v>
      </c>
    </row>
    <row r="41" spans="1:16" ht="17">
      <c r="A41" s="1">
        <v>41</v>
      </c>
      <c r="B41" s="15" t="s">
        <v>75</v>
      </c>
      <c r="C41" s="54">
        <v>5.5350000000000001</v>
      </c>
      <c r="D41" s="54">
        <v>5.46</v>
      </c>
      <c r="E41" s="101">
        <f>C41-D41</f>
        <v>7.5000000000000178E-2</v>
      </c>
      <c r="F41" s="54">
        <v>5.5490000000000004</v>
      </c>
      <c r="G41" s="16">
        <f>C41-F41</f>
        <v>-1.4000000000000234E-2</v>
      </c>
      <c r="H41" s="17">
        <f>C41/F41-1</f>
        <v>-2.5229771129933187E-3</v>
      </c>
      <c r="I41" s="18"/>
      <c r="J41" s="22" t="s">
        <v>78</v>
      </c>
      <c r="K41" s="58">
        <v>0.86</v>
      </c>
      <c r="L41" s="54">
        <v>0.86</v>
      </c>
      <c r="M41" s="48">
        <f>K41-L41</f>
        <v>0</v>
      </c>
      <c r="N41" s="58">
        <v>0.81</v>
      </c>
      <c r="O41" s="41">
        <f>K41-N41</f>
        <v>4.9999999999999933E-2</v>
      </c>
      <c r="P41" s="39">
        <f>K41/N41-1</f>
        <v>6.1728395061728225E-2</v>
      </c>
    </row>
    <row r="42" spans="1:16" ht="17">
      <c r="A42" s="1">
        <v>42</v>
      </c>
      <c r="B42" s="15" t="s">
        <v>77</v>
      </c>
      <c r="C42" s="54">
        <v>0.90700000000000003</v>
      </c>
      <c r="D42" s="54">
        <v>0.84499999999999997</v>
      </c>
      <c r="E42" s="101">
        <f>C42-D42</f>
        <v>6.2000000000000055E-2</v>
      </c>
      <c r="F42" s="54">
        <v>0.76800000000000002</v>
      </c>
      <c r="G42" s="19">
        <f>C42-F42</f>
        <v>0.13900000000000001</v>
      </c>
      <c r="H42" s="20">
        <f>C42/F42-1</f>
        <v>0.18098958333333326</v>
      </c>
      <c r="I42" s="18"/>
      <c r="J42" s="22" t="s">
        <v>80</v>
      </c>
      <c r="K42" s="58">
        <v>2.0699999999999998</v>
      </c>
      <c r="L42" s="54">
        <v>2.0699999999999998</v>
      </c>
      <c r="M42" s="48">
        <f>K42-L42</f>
        <v>0</v>
      </c>
      <c r="N42" s="58">
        <v>1.84</v>
      </c>
      <c r="O42" s="41">
        <f>K42-N42</f>
        <v>0.22999999999999976</v>
      </c>
      <c r="P42" s="39">
        <f>K42/N42-1</f>
        <v>0.12499999999999978</v>
      </c>
    </row>
    <row r="43" spans="1:16" ht="17">
      <c r="A43" s="1">
        <v>43</v>
      </c>
      <c r="B43" s="15" t="s">
        <v>79</v>
      </c>
      <c r="C43" s="54">
        <v>1.218</v>
      </c>
      <c r="D43" s="54">
        <v>1.179</v>
      </c>
      <c r="E43" s="101">
        <f>C43-D43</f>
        <v>3.8999999999999924E-2</v>
      </c>
      <c r="F43" s="54">
        <v>1.131</v>
      </c>
      <c r="G43" s="19">
        <f>C43-F43</f>
        <v>8.6999999999999966E-2</v>
      </c>
      <c r="H43" s="20">
        <f>C43/F43-1</f>
        <v>7.6923076923076872E-2</v>
      </c>
      <c r="I43" s="18"/>
      <c r="J43" s="21" t="s">
        <v>82</v>
      </c>
      <c r="K43" s="53" t="s">
        <v>11</v>
      </c>
      <c r="L43" s="53" t="s">
        <v>11</v>
      </c>
      <c r="M43" s="44" t="s">
        <v>13</v>
      </c>
      <c r="N43" s="53" t="s">
        <v>14</v>
      </c>
      <c r="O43" s="43" t="s">
        <v>15</v>
      </c>
      <c r="P43" s="25" t="s">
        <v>16</v>
      </c>
    </row>
    <row r="44" spans="1:16" ht="17">
      <c r="A44" s="1">
        <v>44</v>
      </c>
      <c r="B44" s="15" t="s">
        <v>81</v>
      </c>
      <c r="C44" s="54">
        <v>1.6779999999999999</v>
      </c>
      <c r="D44" s="54">
        <v>1.6779999999999999</v>
      </c>
      <c r="E44" s="46">
        <f>C44-D44</f>
        <v>0</v>
      </c>
      <c r="F44" s="54">
        <v>1.625</v>
      </c>
      <c r="G44" s="19">
        <f>C44-F44</f>
        <v>5.2999999999999936E-2</v>
      </c>
      <c r="H44" s="20">
        <f>C44/F44-1</f>
        <v>3.2615384615384491E-2</v>
      </c>
      <c r="I44" s="18"/>
      <c r="J44" s="15" t="s">
        <v>124</v>
      </c>
      <c r="K44" s="54">
        <v>16.5</v>
      </c>
      <c r="L44" s="54">
        <v>32</v>
      </c>
      <c r="M44" s="104">
        <f>K44-L44</f>
        <v>-15.5</v>
      </c>
      <c r="N44" s="54">
        <v>15</v>
      </c>
      <c r="O44" s="41">
        <f>K44-N44</f>
        <v>1.5</v>
      </c>
      <c r="P44" s="39">
        <f>K44/N44-1</f>
        <v>0.10000000000000009</v>
      </c>
    </row>
    <row r="45" spans="1:16" ht="17">
      <c r="A45" s="1">
        <v>45</v>
      </c>
      <c r="B45" s="15" t="s">
        <v>83</v>
      </c>
      <c r="C45" s="54">
        <v>2.02</v>
      </c>
      <c r="D45" s="54">
        <v>1.992</v>
      </c>
      <c r="E45" s="101">
        <f>C45-D45</f>
        <v>2.8000000000000025E-2</v>
      </c>
      <c r="F45" s="54">
        <v>1.9710000000000001</v>
      </c>
      <c r="G45" s="19">
        <f>C45-F45</f>
        <v>4.8999999999999932E-2</v>
      </c>
      <c r="H45" s="20">
        <f>C45/F45-1</f>
        <v>2.4860476915271379E-2</v>
      </c>
      <c r="I45" s="18"/>
      <c r="J45" s="75" t="s">
        <v>122</v>
      </c>
      <c r="K45" s="76">
        <v>18.965</v>
      </c>
      <c r="L45" s="76">
        <v>18.965</v>
      </c>
      <c r="M45" s="94">
        <f>K45-L45</f>
        <v>0</v>
      </c>
      <c r="N45" s="76">
        <v>25.3</v>
      </c>
      <c r="O45" s="81">
        <f>K45-N45</f>
        <v>-6.3350000000000009</v>
      </c>
      <c r="P45" s="79">
        <f>K45/N45-1</f>
        <v>-0.25039525691699605</v>
      </c>
    </row>
    <row r="46" spans="1:16" ht="17">
      <c r="A46" s="1">
        <v>46</v>
      </c>
      <c r="B46" s="15" t="s">
        <v>85</v>
      </c>
      <c r="C46" s="54">
        <v>2.238</v>
      </c>
      <c r="D46" s="54">
        <v>2.242</v>
      </c>
      <c r="E46" s="100">
        <f>C46-D46</f>
        <v>-4.0000000000000036E-3</v>
      </c>
      <c r="F46" s="54">
        <v>2.222</v>
      </c>
      <c r="G46" s="19">
        <f>C46-F46</f>
        <v>1.6000000000000014E-2</v>
      </c>
      <c r="H46" s="20">
        <f>C46/F46-1</f>
        <v>7.2007200720072273E-3</v>
      </c>
      <c r="I46" s="18"/>
      <c r="J46" s="15" t="s">
        <v>120</v>
      </c>
      <c r="K46" s="54">
        <v>31.965</v>
      </c>
      <c r="L46" s="54">
        <v>29.965</v>
      </c>
      <c r="M46" s="102">
        <f>K46-L46</f>
        <v>2</v>
      </c>
      <c r="N46" s="54">
        <v>30.3</v>
      </c>
      <c r="O46" s="41">
        <f>K46-N46</f>
        <v>1.6649999999999991</v>
      </c>
      <c r="P46" s="39">
        <f>K46/N46-1</f>
        <v>5.4950495049504999E-2</v>
      </c>
    </row>
    <row r="47" spans="1:16" ht="17">
      <c r="A47" s="1">
        <v>47</v>
      </c>
      <c r="B47" s="15" t="s">
        <v>87</v>
      </c>
      <c r="C47" s="54">
        <v>2.19</v>
      </c>
      <c r="D47" s="54">
        <v>2.1930000000000001</v>
      </c>
      <c r="E47" s="100">
        <f>C47-D47</f>
        <v>-3.0000000000001137E-3</v>
      </c>
      <c r="F47" s="54">
        <v>2.0979999999999999</v>
      </c>
      <c r="G47" s="19">
        <f>C47-F47</f>
        <v>9.2000000000000082E-2</v>
      </c>
      <c r="H47" s="20">
        <f>C47/F47-1</f>
        <v>4.385128693994278E-2</v>
      </c>
      <c r="I47" s="18"/>
      <c r="J47" s="75" t="s">
        <v>102</v>
      </c>
      <c r="K47" s="76">
        <v>6.0629999999999997</v>
      </c>
      <c r="L47" s="76">
        <v>3.75</v>
      </c>
      <c r="M47" s="103">
        <f>K47-L47</f>
        <v>2.3129999999999997</v>
      </c>
      <c r="N47" s="76">
        <v>9.9</v>
      </c>
      <c r="O47" s="93">
        <f>K47-N47</f>
        <v>-3.8370000000000006</v>
      </c>
      <c r="P47" s="79">
        <f>K47/N47-1</f>
        <v>-0.38757575757575757</v>
      </c>
    </row>
    <row r="48" spans="1:16" ht="17">
      <c r="A48" s="1">
        <v>48</v>
      </c>
      <c r="B48" s="15" t="s">
        <v>89</v>
      </c>
      <c r="C48" s="54">
        <v>2.3980000000000001</v>
      </c>
      <c r="D48" s="54">
        <v>2.4129999999999998</v>
      </c>
      <c r="E48" s="100">
        <f>C48-D48</f>
        <v>-1.499999999999968E-2</v>
      </c>
      <c r="F48" s="54">
        <v>2.2050000000000001</v>
      </c>
      <c r="G48" s="19">
        <f>C48-F48</f>
        <v>0.19300000000000006</v>
      </c>
      <c r="H48" s="20">
        <f>C48/F48-1</f>
        <v>8.7528344671201852E-2</v>
      </c>
      <c r="I48" s="18"/>
      <c r="J48" s="75" t="s">
        <v>94</v>
      </c>
      <c r="K48" s="76">
        <v>5.95</v>
      </c>
      <c r="L48" s="76">
        <v>5.95</v>
      </c>
      <c r="M48" s="92">
        <f>K48-L48</f>
        <v>0</v>
      </c>
      <c r="N48" s="76">
        <v>8.0879999999999992</v>
      </c>
      <c r="O48" s="93">
        <f>K48-N48</f>
        <v>-2.137999999999999</v>
      </c>
      <c r="P48" s="79">
        <f>K48/N48-1</f>
        <v>-0.26434223541048463</v>
      </c>
    </row>
    <row r="49" spans="1:16" ht="17">
      <c r="A49" s="1">
        <v>49</v>
      </c>
      <c r="B49" s="15" t="s">
        <v>91</v>
      </c>
      <c r="C49" s="54">
        <v>8.875</v>
      </c>
      <c r="D49" s="54">
        <v>8.875</v>
      </c>
      <c r="E49" s="46">
        <f>C49-D49</f>
        <v>0</v>
      </c>
      <c r="F49" s="54">
        <v>7.7</v>
      </c>
      <c r="G49" s="19">
        <f>C49-F49</f>
        <v>1.1749999999999998</v>
      </c>
      <c r="H49" s="20">
        <f>C49/F49-1</f>
        <v>0.15259740259740262</v>
      </c>
      <c r="I49" s="18"/>
      <c r="J49" s="75" t="s">
        <v>90</v>
      </c>
      <c r="K49" s="76">
        <v>13</v>
      </c>
      <c r="L49" s="76">
        <v>15</v>
      </c>
      <c r="M49" s="104">
        <f>K49-L49</f>
        <v>-2</v>
      </c>
      <c r="N49" s="76">
        <v>18</v>
      </c>
      <c r="O49" s="93">
        <f>K49-N49</f>
        <v>-5</v>
      </c>
      <c r="P49" s="79">
        <f>K49/N49-1</f>
        <v>-0.27777777777777779</v>
      </c>
    </row>
    <row r="50" spans="1:16" ht="17">
      <c r="A50" s="1">
        <v>50</v>
      </c>
      <c r="B50" s="15" t="s">
        <v>93</v>
      </c>
      <c r="C50" s="54">
        <v>13.875</v>
      </c>
      <c r="D50" s="54">
        <v>13.875</v>
      </c>
      <c r="E50" s="46">
        <f>C50-D50</f>
        <v>0</v>
      </c>
      <c r="F50" s="54">
        <v>13.375</v>
      </c>
      <c r="G50" s="19">
        <f>C50-F50</f>
        <v>0.5</v>
      </c>
      <c r="H50" s="20">
        <f>C50/F50-1</f>
        <v>3.7383177570093462E-2</v>
      </c>
      <c r="I50" s="18"/>
      <c r="J50" s="82" t="s">
        <v>148</v>
      </c>
      <c r="K50" s="83">
        <v>8.5</v>
      </c>
      <c r="L50" s="83">
        <v>9.5</v>
      </c>
      <c r="M50" s="104">
        <f>K50-L50</f>
        <v>-1</v>
      </c>
      <c r="N50" s="83">
        <v>6.5</v>
      </c>
      <c r="O50" s="97">
        <f>K50-N50</f>
        <v>2</v>
      </c>
      <c r="P50" s="98">
        <f>K50/N50-1</f>
        <v>0.30769230769230771</v>
      </c>
    </row>
    <row r="51" spans="1:16" ht="17" customHeight="1">
      <c r="A51" s="1">
        <v>51</v>
      </c>
      <c r="B51" s="21" t="s">
        <v>95</v>
      </c>
      <c r="C51" s="53" t="s">
        <v>11</v>
      </c>
      <c r="D51" s="53" t="s">
        <v>11</v>
      </c>
      <c r="E51" s="45" t="s">
        <v>13</v>
      </c>
      <c r="F51" s="53" t="s">
        <v>14</v>
      </c>
      <c r="G51" s="43" t="s">
        <v>15</v>
      </c>
      <c r="H51" s="25" t="s">
        <v>16</v>
      </c>
      <c r="I51" s="18"/>
      <c r="J51" s="82" t="s">
        <v>86</v>
      </c>
      <c r="K51" s="83">
        <v>58.75</v>
      </c>
      <c r="L51" s="83">
        <v>59.25</v>
      </c>
      <c r="M51" s="104">
        <f>K51-L51</f>
        <v>-0.5</v>
      </c>
      <c r="N51" s="83">
        <v>38</v>
      </c>
      <c r="O51" s="97">
        <f>K51-N51</f>
        <v>20.75</v>
      </c>
      <c r="P51" s="98">
        <f>K51/N51-1</f>
        <v>0.54605263157894735</v>
      </c>
    </row>
    <row r="52" spans="1:16" ht="17">
      <c r="A52" s="1">
        <v>52</v>
      </c>
      <c r="B52" s="15" t="s">
        <v>97</v>
      </c>
      <c r="C52" s="54">
        <v>4.3860000000000001</v>
      </c>
      <c r="D52" s="54">
        <v>4.3860000000000001</v>
      </c>
      <c r="E52" s="46">
        <f>C52-D52</f>
        <v>0</v>
      </c>
      <c r="F52" s="54">
        <v>4.9130000000000003</v>
      </c>
      <c r="G52" s="16">
        <f>C52-F52</f>
        <v>-0.52700000000000014</v>
      </c>
      <c r="H52" s="17">
        <f>C52/F52-1</f>
        <v>-0.10726643598615915</v>
      </c>
      <c r="I52" s="18"/>
      <c r="J52" s="15" t="s">
        <v>88</v>
      </c>
      <c r="K52" s="54">
        <v>16.521999999999998</v>
      </c>
      <c r="L52" s="54">
        <v>16.062999999999999</v>
      </c>
      <c r="M52" s="102">
        <f>K52-L52</f>
        <v>0.45899999999999963</v>
      </c>
      <c r="N52" s="54">
        <v>15.552</v>
      </c>
      <c r="O52" s="41">
        <f>K52-N52</f>
        <v>0.96999999999999886</v>
      </c>
      <c r="P52" s="39">
        <f>K52/N52-1</f>
        <v>6.2371399176954556E-2</v>
      </c>
    </row>
    <row r="53" spans="1:16" ht="17">
      <c r="A53" s="1">
        <v>53</v>
      </c>
      <c r="B53" s="15" t="s">
        <v>99</v>
      </c>
      <c r="C53" s="54">
        <v>2.4169999999999998</v>
      </c>
      <c r="D53" s="54">
        <v>2.4169999999999998</v>
      </c>
      <c r="E53" s="46">
        <f>C53-D53</f>
        <v>0</v>
      </c>
      <c r="F53" s="54">
        <v>2.9790000000000001</v>
      </c>
      <c r="G53" s="16">
        <f>C53-F53</f>
        <v>-0.56200000000000028</v>
      </c>
      <c r="H53" s="17">
        <f>C53/F53-1</f>
        <v>-0.18865391070829141</v>
      </c>
      <c r="I53" s="18"/>
      <c r="J53" s="15" t="s">
        <v>132</v>
      </c>
      <c r="K53" s="54">
        <v>10</v>
      </c>
      <c r="L53" s="54">
        <v>10.313000000000001</v>
      </c>
      <c r="M53" s="104">
        <f>K53-L53</f>
        <v>-0.31300000000000061</v>
      </c>
      <c r="N53" s="54">
        <v>10.688000000000001</v>
      </c>
      <c r="O53" s="16">
        <f>K53-N53</f>
        <v>-0.68800000000000061</v>
      </c>
      <c r="P53" s="17">
        <f>K53/N53-1</f>
        <v>-6.4371257485030031E-2</v>
      </c>
    </row>
    <row r="54" spans="1:16" ht="17">
      <c r="A54" s="1">
        <v>54</v>
      </c>
      <c r="B54" s="15" t="s">
        <v>101</v>
      </c>
      <c r="C54" s="54">
        <v>3.42</v>
      </c>
      <c r="D54" s="54">
        <v>3.42</v>
      </c>
      <c r="E54" s="46">
        <f>C54-D54</f>
        <v>0</v>
      </c>
      <c r="F54" s="54">
        <v>3.9790000000000001</v>
      </c>
      <c r="G54" s="19">
        <f>C54-F54</f>
        <v>-0.55900000000000016</v>
      </c>
      <c r="H54" s="17">
        <f>C54/F54-1</f>
        <v>-0.14048755968836391</v>
      </c>
      <c r="I54" s="18"/>
      <c r="J54" s="15" t="s">
        <v>110</v>
      </c>
      <c r="K54" s="54">
        <v>14.25</v>
      </c>
      <c r="L54" s="54">
        <v>14</v>
      </c>
      <c r="M54" s="103">
        <f>K54-L54</f>
        <v>0.25</v>
      </c>
      <c r="N54" s="54">
        <v>14</v>
      </c>
      <c r="O54" s="41">
        <f>K54-N54</f>
        <v>0.25</v>
      </c>
      <c r="P54" s="39">
        <f>K54/N54-1</f>
        <v>1.7857142857142794E-2</v>
      </c>
    </row>
    <row r="55" spans="1:16" ht="17">
      <c r="A55" s="1">
        <v>55</v>
      </c>
      <c r="B55" s="82" t="s">
        <v>103</v>
      </c>
      <c r="C55" s="83">
        <v>7.25</v>
      </c>
      <c r="D55" s="83">
        <v>7.25</v>
      </c>
      <c r="E55" s="84">
        <f>C55-D55</f>
        <v>0</v>
      </c>
      <c r="F55" s="83">
        <v>5.6040000000000001</v>
      </c>
      <c r="G55" s="85">
        <f>C55-F55</f>
        <v>1.6459999999999999</v>
      </c>
      <c r="H55" s="86">
        <f>C55/F55-1</f>
        <v>0.29371877230549615</v>
      </c>
      <c r="I55" s="18"/>
      <c r="J55" s="15" t="s">
        <v>112</v>
      </c>
      <c r="K55" s="54">
        <v>14.25</v>
      </c>
      <c r="L55" s="54">
        <v>14</v>
      </c>
      <c r="M55" s="103">
        <f>K55-L55</f>
        <v>0.25</v>
      </c>
      <c r="N55" s="54">
        <v>14</v>
      </c>
      <c r="O55" s="41">
        <f>K55-N55</f>
        <v>0.25</v>
      </c>
      <c r="P55" s="39">
        <f>K55/N55-1</f>
        <v>1.7857142857142794E-2</v>
      </c>
    </row>
    <row r="56" spans="1:16" ht="17">
      <c r="A56" s="1">
        <v>56</v>
      </c>
      <c r="B56" s="15" t="s">
        <v>105</v>
      </c>
      <c r="C56" s="54">
        <v>1.827</v>
      </c>
      <c r="D56" s="54">
        <v>1.827</v>
      </c>
      <c r="E56" s="46">
        <f>C56-D56</f>
        <v>0</v>
      </c>
      <c r="F56" s="54">
        <v>1.7709999999999999</v>
      </c>
      <c r="G56" s="19">
        <f>C56-F56</f>
        <v>5.600000000000005E-2</v>
      </c>
      <c r="H56" s="20">
        <f>C56/F56-1</f>
        <v>3.1620553359683834E-2</v>
      </c>
      <c r="I56" s="18"/>
      <c r="J56" s="15" t="s">
        <v>114</v>
      </c>
      <c r="K56" s="54">
        <v>21.375</v>
      </c>
      <c r="L56" s="54">
        <v>20.780999999999999</v>
      </c>
      <c r="M56" s="102">
        <f>K56-L56</f>
        <v>0.59400000000000119</v>
      </c>
      <c r="N56" s="54">
        <v>20.062999999999999</v>
      </c>
      <c r="O56" s="41">
        <f>K56-N56</f>
        <v>1.3120000000000012</v>
      </c>
      <c r="P56" s="39">
        <f>K56/N56-1</f>
        <v>6.5394008872053044E-2</v>
      </c>
    </row>
    <row r="57" spans="1:16" ht="17">
      <c r="A57" s="1">
        <v>57</v>
      </c>
      <c r="B57" s="15" t="s">
        <v>107</v>
      </c>
      <c r="C57" s="54">
        <v>3.6840000000000002</v>
      </c>
      <c r="D57" s="54">
        <v>3.6840000000000002</v>
      </c>
      <c r="E57" s="46">
        <f>C57-D57</f>
        <v>0</v>
      </c>
      <c r="F57" s="54">
        <v>3.4</v>
      </c>
      <c r="G57" s="19">
        <f>C57-F57</f>
        <v>0.28400000000000025</v>
      </c>
      <c r="H57" s="20">
        <f>C57/F57-1</f>
        <v>8.3529411764705852E-2</v>
      </c>
      <c r="I57" s="18"/>
      <c r="J57" s="15" t="s">
        <v>116</v>
      </c>
      <c r="K57" s="54">
        <v>9</v>
      </c>
      <c r="L57" s="54">
        <v>8.75</v>
      </c>
      <c r="M57" s="102">
        <f>K57-L57</f>
        <v>0.25</v>
      </c>
      <c r="N57" s="54">
        <v>11</v>
      </c>
      <c r="O57" s="41">
        <f>K57-N57</f>
        <v>-2</v>
      </c>
      <c r="P57" s="17">
        <f>K57/N57-1</f>
        <v>-0.18181818181818177</v>
      </c>
    </row>
    <row r="58" spans="1:16" ht="17">
      <c r="A58" s="1">
        <v>58</v>
      </c>
      <c r="B58" s="15" t="s">
        <v>109</v>
      </c>
      <c r="C58" s="54">
        <v>4.6059999999999999</v>
      </c>
      <c r="D58" s="54">
        <v>4.6059999999999999</v>
      </c>
      <c r="E58" s="46">
        <f>C58-D58</f>
        <v>0</v>
      </c>
      <c r="F58" s="54">
        <v>4.665</v>
      </c>
      <c r="G58" s="19">
        <f>C58-F58</f>
        <v>-5.9000000000000163E-2</v>
      </c>
      <c r="H58" s="17">
        <f>C58/F58-1</f>
        <v>-1.2647374062165095E-2</v>
      </c>
      <c r="I58" s="18"/>
      <c r="J58" s="15" t="s">
        <v>108</v>
      </c>
      <c r="K58" s="54">
        <v>10.5</v>
      </c>
      <c r="L58" s="54">
        <v>10.5</v>
      </c>
      <c r="M58" s="47">
        <f>K58-L58</f>
        <v>0</v>
      </c>
      <c r="N58" s="54">
        <v>12.5</v>
      </c>
      <c r="O58" s="41">
        <f>K58-N58</f>
        <v>-2</v>
      </c>
      <c r="P58" s="17">
        <f>K58/N58-1</f>
        <v>-0.16000000000000003</v>
      </c>
    </row>
    <row r="59" spans="1:16" ht="17">
      <c r="A59" s="1">
        <v>59</v>
      </c>
      <c r="B59" s="15" t="s">
        <v>111</v>
      </c>
      <c r="C59" s="54">
        <v>5.444</v>
      </c>
      <c r="D59" s="54">
        <v>5.444</v>
      </c>
      <c r="E59" s="46">
        <f>C59-D59</f>
        <v>0</v>
      </c>
      <c r="F59" s="54">
        <v>5.0839999999999996</v>
      </c>
      <c r="G59" s="19">
        <f>C59-F59</f>
        <v>0.36000000000000032</v>
      </c>
      <c r="H59" s="20">
        <f>C59/F59-1</f>
        <v>7.0810385523210062E-2</v>
      </c>
      <c r="I59" s="18"/>
      <c r="J59" s="15" t="s">
        <v>133</v>
      </c>
      <c r="K59" s="54">
        <v>8.6340000000000003</v>
      </c>
      <c r="L59" s="54">
        <v>8.6340000000000003</v>
      </c>
      <c r="M59" s="47">
        <f>K59-L59</f>
        <v>0</v>
      </c>
      <c r="N59" s="54">
        <v>7.9630000000000001</v>
      </c>
      <c r="O59" s="41">
        <f>K59-N59</f>
        <v>0.67100000000000026</v>
      </c>
      <c r="P59" s="39">
        <f>K59/N59-1</f>
        <v>8.4264724350119335E-2</v>
      </c>
    </row>
    <row r="60" spans="1:16" ht="17">
      <c r="A60" s="1">
        <v>60</v>
      </c>
      <c r="B60" s="82" t="s">
        <v>113</v>
      </c>
      <c r="C60" s="83">
        <v>1.333</v>
      </c>
      <c r="D60" s="83">
        <v>1.333</v>
      </c>
      <c r="E60" s="84">
        <f>C60-D60</f>
        <v>0</v>
      </c>
      <c r="F60" s="83">
        <v>1.032</v>
      </c>
      <c r="G60" s="85">
        <f>C60-F60</f>
        <v>0.30099999999999993</v>
      </c>
      <c r="H60" s="86">
        <f>C60/F60-1</f>
        <v>0.29166666666666652</v>
      </c>
      <c r="I60" s="18"/>
      <c r="J60" s="82" t="s">
        <v>160</v>
      </c>
      <c r="K60" s="83">
        <v>11.5</v>
      </c>
      <c r="L60" s="83">
        <v>12.75</v>
      </c>
      <c r="M60" s="105">
        <f>K60-L60</f>
        <v>-1.25</v>
      </c>
      <c r="N60" s="83">
        <v>6.5</v>
      </c>
      <c r="O60" s="97">
        <f>K60-N60</f>
        <v>5</v>
      </c>
      <c r="P60" s="98">
        <f>K60/N60-1</f>
        <v>0.76923076923076916</v>
      </c>
    </row>
    <row r="61" spans="1:16" ht="17" customHeight="1">
      <c r="A61" s="1">
        <v>61</v>
      </c>
      <c r="B61" s="21" t="s">
        <v>115</v>
      </c>
      <c r="C61" s="53" t="s">
        <v>11</v>
      </c>
      <c r="D61" s="53" t="s">
        <v>11</v>
      </c>
      <c r="E61" s="45" t="s">
        <v>13</v>
      </c>
      <c r="F61" s="53" t="s">
        <v>14</v>
      </c>
      <c r="G61" s="43" t="s">
        <v>15</v>
      </c>
      <c r="H61" s="25" t="s">
        <v>16</v>
      </c>
      <c r="I61" s="18"/>
      <c r="J61" s="82" t="s">
        <v>158</v>
      </c>
      <c r="K61" s="83">
        <v>16.670999999999999</v>
      </c>
      <c r="L61" s="83">
        <v>15.875</v>
      </c>
      <c r="M61" s="103">
        <f>K61-L61</f>
        <v>0.79599999999999937</v>
      </c>
      <c r="N61" s="83">
        <v>12.385999999999999</v>
      </c>
      <c r="O61" s="97">
        <f>K61-N61</f>
        <v>4.2850000000000001</v>
      </c>
      <c r="P61" s="98">
        <f>K61/N61-1</f>
        <v>0.34595511060875195</v>
      </c>
    </row>
    <row r="62" spans="1:16" ht="17">
      <c r="A62" s="1">
        <v>62</v>
      </c>
      <c r="B62" s="15" t="s">
        <v>117</v>
      </c>
      <c r="C62" s="54">
        <v>0.56699999999999995</v>
      </c>
      <c r="D62" s="54">
        <v>0.58299999999999996</v>
      </c>
      <c r="E62" s="100">
        <f>C62-D62</f>
        <v>-1.6000000000000014E-2</v>
      </c>
      <c r="F62" s="54">
        <v>0.51200000000000001</v>
      </c>
      <c r="G62" s="19">
        <f>C62-F62</f>
        <v>5.4999999999999938E-2</v>
      </c>
      <c r="H62" s="20">
        <f>C62/F62-1</f>
        <v>0.10742187499999978</v>
      </c>
      <c r="I62" s="18"/>
      <c r="J62" s="82" t="s">
        <v>135</v>
      </c>
      <c r="K62" s="83">
        <v>17.106999999999999</v>
      </c>
      <c r="L62" s="83">
        <v>16.8</v>
      </c>
      <c r="M62" s="102">
        <f>K62-L62</f>
        <v>0.30699999999999861</v>
      </c>
      <c r="N62" s="83">
        <v>11.843999999999999</v>
      </c>
      <c r="O62" s="97">
        <f>K62-N62</f>
        <v>5.2629999999999999</v>
      </c>
      <c r="P62" s="98">
        <f>K62/N62-1</f>
        <v>0.4443600135089496</v>
      </c>
    </row>
    <row r="63" spans="1:16" ht="17">
      <c r="A63" s="1">
        <v>63</v>
      </c>
      <c r="B63" s="82" t="s">
        <v>193</v>
      </c>
      <c r="C63" s="83">
        <v>0.54400000000000004</v>
      </c>
      <c r="D63" s="83">
        <v>0.59299999999999997</v>
      </c>
      <c r="E63" s="100">
        <f>C63-D63</f>
        <v>-4.8999999999999932E-2</v>
      </c>
      <c r="F63" s="83">
        <v>0.38400000000000001</v>
      </c>
      <c r="G63" s="85">
        <f>C63-F63</f>
        <v>0.16000000000000003</v>
      </c>
      <c r="H63" s="86">
        <f>C63/F63-1</f>
        <v>0.41666666666666674</v>
      </c>
      <c r="I63" s="18"/>
      <c r="J63" s="82" t="s">
        <v>156</v>
      </c>
      <c r="K63" s="83">
        <v>33.707999999999998</v>
      </c>
      <c r="L63" s="83">
        <v>30.780999999999999</v>
      </c>
      <c r="M63" s="103">
        <f>K63-L63</f>
        <v>2.9269999999999996</v>
      </c>
      <c r="N63" s="83">
        <v>16.297000000000001</v>
      </c>
      <c r="O63" s="97">
        <f>K63-N63</f>
        <v>17.410999999999998</v>
      </c>
      <c r="P63" s="98">
        <f>K63/N63-1</f>
        <v>1.0683561391667178</v>
      </c>
    </row>
    <row r="64" spans="1:16" ht="17">
      <c r="A64" s="1">
        <v>64</v>
      </c>
      <c r="B64" s="15" t="s">
        <v>119</v>
      </c>
      <c r="C64" s="54">
        <v>1.089</v>
      </c>
      <c r="D64" s="54">
        <v>1.3080000000000001</v>
      </c>
      <c r="E64" s="100">
        <f>C64-D64</f>
        <v>-0.21900000000000008</v>
      </c>
      <c r="F64" s="54">
        <v>1.2569999999999999</v>
      </c>
      <c r="G64" s="19">
        <f>C64-F64</f>
        <v>-0.16799999999999993</v>
      </c>
      <c r="H64" s="17">
        <f>C64/F64-1</f>
        <v>-0.13365155131264916</v>
      </c>
      <c r="I64" s="18"/>
      <c r="J64" s="15" t="s">
        <v>154</v>
      </c>
      <c r="K64" s="54">
        <v>11.117000000000001</v>
      </c>
      <c r="L64" s="54">
        <v>8.7829999999999995</v>
      </c>
      <c r="M64" s="102">
        <f>K64-L64</f>
        <v>2.3340000000000014</v>
      </c>
      <c r="N64" s="54">
        <v>11.95</v>
      </c>
      <c r="O64" s="41">
        <f>K64-N64</f>
        <v>-0.83299999999999841</v>
      </c>
      <c r="P64" s="17">
        <f>K64/N64-1</f>
        <v>-6.9707112970711194E-2</v>
      </c>
    </row>
    <row r="65" spans="1:16" ht="17">
      <c r="A65" s="1">
        <v>65</v>
      </c>
      <c r="B65" s="15" t="s">
        <v>121</v>
      </c>
      <c r="C65" s="54">
        <v>1.37</v>
      </c>
      <c r="D65" s="54">
        <v>1.5740000000000001</v>
      </c>
      <c r="E65" s="100">
        <f>C65-D65</f>
        <v>-0.20399999999999996</v>
      </c>
      <c r="F65" s="54">
        <v>1.397</v>
      </c>
      <c r="G65" s="16">
        <f>C65-F65</f>
        <v>-2.6999999999999913E-2</v>
      </c>
      <c r="H65" s="17">
        <f>C65/F65-1</f>
        <v>-1.9327129563349921E-2</v>
      </c>
      <c r="I65" s="18"/>
      <c r="J65" s="15" t="s">
        <v>152</v>
      </c>
      <c r="K65" s="54">
        <v>12.933</v>
      </c>
      <c r="L65" s="54">
        <v>12.944000000000001</v>
      </c>
      <c r="M65" s="104">
        <f>K65-L65</f>
        <v>-1.1000000000001009E-2</v>
      </c>
      <c r="N65" s="54">
        <v>14.625</v>
      </c>
      <c r="O65" s="16">
        <f>K65-N65</f>
        <v>-1.6920000000000002</v>
      </c>
      <c r="P65" s="17">
        <f>K65/N65-1</f>
        <v>-0.11569230769230765</v>
      </c>
    </row>
    <row r="66" spans="1:16" ht="17">
      <c r="A66" s="1">
        <v>66</v>
      </c>
      <c r="B66" s="82" t="s">
        <v>123</v>
      </c>
      <c r="C66" s="83">
        <v>0.87</v>
      </c>
      <c r="D66" s="83">
        <v>0.83399999999999996</v>
      </c>
      <c r="E66" s="101">
        <f>C66-D66</f>
        <v>3.6000000000000032E-2</v>
      </c>
      <c r="F66" s="83">
        <v>0.66800000000000004</v>
      </c>
      <c r="G66" s="85">
        <f>C66-F66</f>
        <v>0.20199999999999996</v>
      </c>
      <c r="H66" s="86">
        <f>C66/F66-1</f>
        <v>0.30239520958083821</v>
      </c>
      <c r="I66" s="18"/>
      <c r="J66" s="15" t="s">
        <v>150</v>
      </c>
      <c r="K66" s="54">
        <v>11.617000000000001</v>
      </c>
      <c r="L66" s="54">
        <v>9.7829999999999995</v>
      </c>
      <c r="M66" s="102">
        <f>K66-L66</f>
        <v>1.8340000000000014</v>
      </c>
      <c r="N66" s="54">
        <v>10.220000000000001</v>
      </c>
      <c r="O66" s="41">
        <f>K66-N66</f>
        <v>1.3970000000000002</v>
      </c>
      <c r="P66" s="39">
        <f>K66/N66-1</f>
        <v>0.13669275929549896</v>
      </c>
    </row>
    <row r="67" spans="1:16" ht="17">
      <c r="A67" s="1">
        <v>67</v>
      </c>
      <c r="B67" s="82" t="s">
        <v>125</v>
      </c>
      <c r="C67" s="83">
        <v>0.84</v>
      </c>
      <c r="D67" s="83">
        <v>0.80400000000000005</v>
      </c>
      <c r="E67" s="101">
        <f>C67-D67</f>
        <v>3.5999999999999921E-2</v>
      </c>
      <c r="F67" s="83">
        <v>0.64</v>
      </c>
      <c r="G67" s="85">
        <f>C67-F67</f>
        <v>0.19999999999999996</v>
      </c>
      <c r="H67" s="86">
        <f>C67/F67-1</f>
        <v>0.3125</v>
      </c>
      <c r="I67" s="18"/>
      <c r="J67" s="82" t="s">
        <v>139</v>
      </c>
      <c r="K67" s="83">
        <v>11.743</v>
      </c>
      <c r="L67" s="83">
        <v>7.9</v>
      </c>
      <c r="M67" s="102">
        <f>K67-L67</f>
        <v>3.843</v>
      </c>
      <c r="N67" s="83">
        <v>8.6999999999999993</v>
      </c>
      <c r="O67" s="97">
        <f>K67-N67</f>
        <v>3.043000000000001</v>
      </c>
      <c r="P67" s="98">
        <f>K67/N67-1</f>
        <v>0.34977011494252896</v>
      </c>
    </row>
    <row r="68" spans="1:16" ht="17">
      <c r="A68" s="1">
        <v>68</v>
      </c>
      <c r="B68" s="15" t="s">
        <v>127</v>
      </c>
      <c r="C68" s="54">
        <v>0.82799999999999996</v>
      </c>
      <c r="D68" s="54">
        <v>0.79400000000000004</v>
      </c>
      <c r="E68" s="101">
        <f>C68-D68</f>
        <v>3.3999999999999919E-2</v>
      </c>
      <c r="F68" s="54">
        <v>0.75</v>
      </c>
      <c r="G68" s="19">
        <f>C68-F68</f>
        <v>7.7999999999999958E-2</v>
      </c>
      <c r="H68" s="20">
        <f>C68/F68-1</f>
        <v>0.10399999999999987</v>
      </c>
      <c r="I68" s="18"/>
      <c r="J68" s="82" t="s">
        <v>141</v>
      </c>
      <c r="K68" s="83">
        <v>12.164</v>
      </c>
      <c r="L68" s="83">
        <v>8.4</v>
      </c>
      <c r="M68" s="102">
        <f>K68-L68</f>
        <v>3.7639999999999993</v>
      </c>
      <c r="N68" s="83">
        <v>8.843</v>
      </c>
      <c r="O68" s="97">
        <f>K68-N68</f>
        <v>3.3209999999999997</v>
      </c>
      <c r="P68" s="98">
        <f>K68/N68-1</f>
        <v>0.37555128350107436</v>
      </c>
    </row>
    <row r="69" spans="1:16" ht="17">
      <c r="A69" s="1">
        <v>69</v>
      </c>
      <c r="B69" s="15" t="s">
        <v>129</v>
      </c>
      <c r="C69" s="54">
        <v>2.6080000000000001</v>
      </c>
      <c r="D69" s="54">
        <v>2.6139999999999999</v>
      </c>
      <c r="E69" s="100">
        <f>C69-D69</f>
        <v>-5.9999999999997833E-3</v>
      </c>
      <c r="F69" s="54">
        <v>2.3980000000000001</v>
      </c>
      <c r="G69" s="19">
        <f>C69-F69</f>
        <v>0.20999999999999996</v>
      </c>
      <c r="H69" s="20">
        <f>C69/F69-1</f>
        <v>8.7572977481234382E-2</v>
      </c>
      <c r="I69" s="18"/>
      <c r="J69" s="75" t="s">
        <v>100</v>
      </c>
      <c r="K69" s="76">
        <v>11.525</v>
      </c>
      <c r="L69" s="76">
        <v>13.025</v>
      </c>
      <c r="M69" s="105">
        <f>K69-L69</f>
        <v>-1.5</v>
      </c>
      <c r="N69" s="76">
        <v>16.167000000000002</v>
      </c>
      <c r="O69" s="93">
        <f>K69-N69</f>
        <v>-4.6420000000000012</v>
      </c>
      <c r="P69" s="79">
        <f>K69/N69-1</f>
        <v>-0.28712810045153714</v>
      </c>
    </row>
    <row r="70" spans="1:16" ht="17">
      <c r="A70" s="1">
        <v>70</v>
      </c>
      <c r="B70" s="15" t="s">
        <v>131</v>
      </c>
      <c r="C70" s="54">
        <v>1.9039999999999999</v>
      </c>
      <c r="D70" s="54">
        <v>1.9510000000000001</v>
      </c>
      <c r="E70" s="100">
        <f>C70-D70</f>
        <v>-4.7000000000000153E-2</v>
      </c>
      <c r="F70" s="54">
        <v>2.0990000000000002</v>
      </c>
      <c r="G70" s="16">
        <f>C70-F70</f>
        <v>-0.19500000000000028</v>
      </c>
      <c r="H70" s="17">
        <f>C70/F70-1</f>
        <v>-9.2901381610290712E-2</v>
      </c>
      <c r="I70" s="18"/>
      <c r="J70" s="82" t="s">
        <v>137</v>
      </c>
      <c r="K70" s="83">
        <v>18.95</v>
      </c>
      <c r="L70" s="83">
        <v>18.95</v>
      </c>
      <c r="M70" s="99">
        <f>K70-L70</f>
        <v>0</v>
      </c>
      <c r="N70" s="83">
        <v>11.95</v>
      </c>
      <c r="O70" s="97">
        <f>K70-N70</f>
        <v>7</v>
      </c>
      <c r="P70" s="98">
        <f>K70/N70-1</f>
        <v>0.58577405857740583</v>
      </c>
    </row>
    <row r="71" spans="1:16" ht="17">
      <c r="A71" s="1">
        <v>71</v>
      </c>
      <c r="B71" s="15" t="s">
        <v>197</v>
      </c>
      <c r="C71" s="54">
        <v>0.97</v>
      </c>
      <c r="D71" s="54">
        <v>1.0109999999999999</v>
      </c>
      <c r="E71" s="100">
        <f>C71-D71</f>
        <v>-4.0999999999999925E-2</v>
      </c>
      <c r="F71" s="54">
        <v>0.94799999999999995</v>
      </c>
      <c r="G71" s="19">
        <f>C71-F71</f>
        <v>2.200000000000002E-2</v>
      </c>
      <c r="H71" s="20">
        <f>C71/F71-1</f>
        <v>2.320675105485237E-2</v>
      </c>
      <c r="I71" s="18"/>
      <c r="J71" s="82" t="s">
        <v>104</v>
      </c>
      <c r="K71" s="83">
        <v>11.103</v>
      </c>
      <c r="L71" s="83">
        <v>7.5880000000000001</v>
      </c>
      <c r="M71" s="103">
        <f>K71-L71</f>
        <v>3.5149999999999997</v>
      </c>
      <c r="N71" s="83">
        <v>6.6879999999999997</v>
      </c>
      <c r="O71" s="97">
        <f>K71-N71</f>
        <v>4.415</v>
      </c>
      <c r="P71" s="98">
        <f>K71/N71-1</f>
        <v>0.66013755980861255</v>
      </c>
    </row>
    <row r="72" spans="1:16" ht="17">
      <c r="A72" s="1">
        <v>72</v>
      </c>
      <c r="B72" s="82" t="s">
        <v>134</v>
      </c>
      <c r="C72" s="83">
        <v>0.61399999999999999</v>
      </c>
      <c r="D72" s="83">
        <v>0.61099999999999999</v>
      </c>
      <c r="E72" s="101">
        <f>C72-D72</f>
        <v>3.0000000000000027E-3</v>
      </c>
      <c r="F72" s="83">
        <v>0.495</v>
      </c>
      <c r="G72" s="85">
        <f>C72-F72</f>
        <v>0.11899999999999999</v>
      </c>
      <c r="H72" s="86">
        <f>C72/F72-1</f>
        <v>0.2404040404040404</v>
      </c>
      <c r="I72" s="18"/>
      <c r="J72" s="15" t="s">
        <v>106</v>
      </c>
      <c r="K72" s="54">
        <v>15.083</v>
      </c>
      <c r="L72" s="54">
        <v>14.75</v>
      </c>
      <c r="M72" s="103">
        <f>K72-L72</f>
        <v>0.33300000000000018</v>
      </c>
      <c r="N72" s="54">
        <v>14.292</v>
      </c>
      <c r="O72" s="41">
        <f>K72-N72</f>
        <v>0.79100000000000037</v>
      </c>
      <c r="P72" s="39">
        <f>K72/N72-1</f>
        <v>5.5345647914917473E-2</v>
      </c>
    </row>
    <row r="73" spans="1:16" ht="17">
      <c r="A73" s="1">
        <v>73</v>
      </c>
      <c r="B73" s="15" t="s">
        <v>136</v>
      </c>
      <c r="C73" s="54">
        <v>0.72299999999999998</v>
      </c>
      <c r="D73" s="54">
        <v>0.73899999999999999</v>
      </c>
      <c r="E73" s="100">
        <f>C73-D73</f>
        <v>-1.6000000000000014E-2</v>
      </c>
      <c r="F73" s="54">
        <v>0.61899999999999999</v>
      </c>
      <c r="G73" s="19">
        <f>C73-F73</f>
        <v>0.10399999999999998</v>
      </c>
      <c r="H73" s="20">
        <f>C73/F73-1</f>
        <v>0.16801292407108237</v>
      </c>
      <c r="I73" s="18"/>
      <c r="J73" s="15" t="s">
        <v>118</v>
      </c>
      <c r="K73" s="54">
        <v>7.9130000000000003</v>
      </c>
      <c r="L73" s="54">
        <v>7.625</v>
      </c>
      <c r="M73" s="103">
        <f>K73-L73</f>
        <v>0.28800000000000026</v>
      </c>
      <c r="N73" s="54">
        <v>8</v>
      </c>
      <c r="O73" s="16">
        <f>K73-N73</f>
        <v>-8.6999999999999744E-2</v>
      </c>
      <c r="P73" s="17">
        <f>K73/N73-1</f>
        <v>-1.0874999999999968E-2</v>
      </c>
    </row>
    <row r="74" spans="1:16" ht="17">
      <c r="A74" s="1">
        <v>74</v>
      </c>
      <c r="B74" s="82" t="s">
        <v>138</v>
      </c>
      <c r="C74" s="83">
        <v>0.53500000000000003</v>
      </c>
      <c r="D74" s="83">
        <v>0.45400000000000001</v>
      </c>
      <c r="E74" s="101">
        <f>C74-D74</f>
        <v>8.1000000000000016E-2</v>
      </c>
      <c r="F74" s="83">
        <v>0.36899999999999999</v>
      </c>
      <c r="G74" s="85">
        <f>C74-F74</f>
        <v>0.16600000000000004</v>
      </c>
      <c r="H74" s="86">
        <f>C74/F74-1</f>
        <v>0.44986449864498645</v>
      </c>
      <c r="I74" s="18"/>
      <c r="J74" s="15" t="s">
        <v>142</v>
      </c>
      <c r="K74" s="54">
        <v>8.2629999999999999</v>
      </c>
      <c r="L74" s="54">
        <v>8.2129999999999992</v>
      </c>
      <c r="M74" s="103">
        <f>K74-L74</f>
        <v>5.0000000000000711E-2</v>
      </c>
      <c r="N74" s="54">
        <v>7.1130000000000004</v>
      </c>
      <c r="O74" s="41">
        <f>K74-N74</f>
        <v>1.1499999999999995</v>
      </c>
      <c r="P74" s="39">
        <f>K74/N74-1</f>
        <v>0.16167580486433275</v>
      </c>
    </row>
    <row r="75" spans="1:16" ht="17">
      <c r="A75" s="1">
        <v>75</v>
      </c>
      <c r="B75" s="82" t="s">
        <v>140</v>
      </c>
      <c r="C75" s="83">
        <v>0.89300000000000002</v>
      </c>
      <c r="D75" s="83">
        <v>0.83099999999999996</v>
      </c>
      <c r="E75" s="101">
        <f>C75-D75</f>
        <v>6.2000000000000055E-2</v>
      </c>
      <c r="F75" s="83">
        <v>0.65400000000000003</v>
      </c>
      <c r="G75" s="85">
        <f>C75-F75</f>
        <v>0.23899999999999999</v>
      </c>
      <c r="H75" s="86">
        <f>C75/F75-1</f>
        <v>0.36544342507645267</v>
      </c>
      <c r="I75" s="18"/>
      <c r="J75" s="15" t="s">
        <v>126</v>
      </c>
      <c r="K75" s="54">
        <v>6.7919999999999998</v>
      </c>
      <c r="L75" s="54">
        <v>6.625</v>
      </c>
      <c r="M75" s="102">
        <f>K75-L75</f>
        <v>0.16699999999999982</v>
      </c>
      <c r="N75" s="54">
        <v>6.6559999999999997</v>
      </c>
      <c r="O75" s="41">
        <f>K75-N75</f>
        <v>0.13600000000000012</v>
      </c>
      <c r="P75" s="39">
        <f>K75/N75-1</f>
        <v>2.0432692307692291E-2</v>
      </c>
    </row>
    <row r="76" spans="1:16" ht="16" customHeight="1">
      <c r="A76" s="1">
        <v>76</v>
      </c>
      <c r="B76" s="24" t="s">
        <v>198</v>
      </c>
      <c r="C76" s="53" t="s">
        <v>11</v>
      </c>
      <c r="D76" s="53" t="s">
        <v>11</v>
      </c>
      <c r="E76" s="45" t="s">
        <v>13</v>
      </c>
      <c r="F76" s="53" t="s">
        <v>14</v>
      </c>
      <c r="G76" s="43" t="s">
        <v>15</v>
      </c>
      <c r="H76" s="25" t="s">
        <v>16</v>
      </c>
      <c r="I76" s="18"/>
      <c r="J76" s="75" t="s">
        <v>92</v>
      </c>
      <c r="K76" s="76">
        <v>11.75</v>
      </c>
      <c r="L76" s="76">
        <v>14.074999999999999</v>
      </c>
      <c r="M76" s="105">
        <f>K76-L76</f>
        <v>-2.3249999999999993</v>
      </c>
      <c r="N76" s="76">
        <v>14.675000000000001</v>
      </c>
      <c r="O76" s="93">
        <f>K76-N76</f>
        <v>-2.9250000000000007</v>
      </c>
      <c r="P76" s="79">
        <f>K76/N76-1</f>
        <v>-0.19931856899488931</v>
      </c>
    </row>
    <row r="77" spans="1:16" ht="17">
      <c r="A77" s="1">
        <v>77</v>
      </c>
      <c r="B77" s="15" t="s">
        <v>143</v>
      </c>
      <c r="C77" s="54">
        <v>12.545</v>
      </c>
      <c r="D77" s="54">
        <v>12.545</v>
      </c>
      <c r="E77" s="46">
        <f>C77-D77</f>
        <v>0</v>
      </c>
      <c r="F77" s="54">
        <v>12.545</v>
      </c>
      <c r="G77" s="19">
        <f>C77-F77</f>
        <v>0</v>
      </c>
      <c r="H77" s="20">
        <f>C77/F77-1</f>
        <v>0</v>
      </c>
      <c r="I77" s="18"/>
      <c r="J77" s="82" t="s">
        <v>146</v>
      </c>
      <c r="K77" s="83">
        <v>10.8</v>
      </c>
      <c r="L77" s="83">
        <v>10.6</v>
      </c>
      <c r="M77" s="102">
        <f>K77-L77</f>
        <v>0.20000000000000107</v>
      </c>
      <c r="N77" s="83">
        <v>6.3</v>
      </c>
      <c r="O77" s="97">
        <f>K77-N77</f>
        <v>4.5000000000000009</v>
      </c>
      <c r="P77" s="98">
        <f>K77/N77-1</f>
        <v>0.71428571428571441</v>
      </c>
    </row>
    <row r="78" spans="1:16" ht="17">
      <c r="A78" s="1">
        <v>78</v>
      </c>
      <c r="B78" s="15" t="s">
        <v>145</v>
      </c>
      <c r="C78" s="54">
        <v>0.46500000000000002</v>
      </c>
      <c r="D78" s="54">
        <v>0.46500000000000002</v>
      </c>
      <c r="E78" s="46">
        <f>C78-D78</f>
        <v>0</v>
      </c>
      <c r="F78" s="54">
        <v>0.46500000000000002</v>
      </c>
      <c r="G78" s="19">
        <f>C78-F78</f>
        <v>0</v>
      </c>
      <c r="H78" s="20">
        <f>C78/F78-1</f>
        <v>0</v>
      </c>
      <c r="I78" s="18"/>
      <c r="J78" s="15" t="s">
        <v>162</v>
      </c>
      <c r="K78" s="54">
        <v>7.7</v>
      </c>
      <c r="L78" s="54">
        <v>6.8</v>
      </c>
      <c r="M78" s="103">
        <f>K78-L78</f>
        <v>0.90000000000000036</v>
      </c>
      <c r="N78" s="54">
        <v>6.5330000000000004</v>
      </c>
      <c r="O78" s="41">
        <f>K78-N78</f>
        <v>1.1669999999999998</v>
      </c>
      <c r="P78" s="39">
        <f>K78/N78-1</f>
        <v>0.1786315628348385</v>
      </c>
    </row>
    <row r="79" spans="1:16" ht="17">
      <c r="A79" s="1">
        <v>79</v>
      </c>
      <c r="B79" s="15" t="s">
        <v>147</v>
      </c>
      <c r="C79" s="54">
        <v>1.0569999999999999</v>
      </c>
      <c r="D79" s="54">
        <v>0.96099999999999997</v>
      </c>
      <c r="E79" s="101">
        <f>C79-D79</f>
        <v>9.5999999999999974E-2</v>
      </c>
      <c r="F79" s="54">
        <v>1.0569999999999999</v>
      </c>
      <c r="G79" s="19">
        <f>C79-F79</f>
        <v>0</v>
      </c>
      <c r="H79" s="20">
        <f>C79/F79-1</f>
        <v>0</v>
      </c>
      <c r="I79" s="18"/>
      <c r="J79" s="75" t="s">
        <v>98</v>
      </c>
      <c r="K79" s="76">
        <v>16.600000000000001</v>
      </c>
      <c r="L79" s="76">
        <v>11.6</v>
      </c>
      <c r="M79" s="103">
        <f>K79-L79</f>
        <v>5.0000000000000018</v>
      </c>
      <c r="N79" s="76">
        <v>21.013000000000002</v>
      </c>
      <c r="O79" s="81">
        <f>K79-N79</f>
        <v>-4.4130000000000003</v>
      </c>
      <c r="P79" s="79">
        <f>K79/N79-1</f>
        <v>-0.21001284918859753</v>
      </c>
    </row>
    <row r="80" spans="1:16" ht="17">
      <c r="A80" s="1">
        <v>80</v>
      </c>
      <c r="B80" s="15" t="s">
        <v>149</v>
      </c>
      <c r="C80" s="54">
        <v>0.26700000000000002</v>
      </c>
      <c r="D80" s="54">
        <v>0.25800000000000001</v>
      </c>
      <c r="E80" s="101">
        <f>C80-D80</f>
        <v>9.000000000000008E-3</v>
      </c>
      <c r="F80" s="54">
        <v>0.26700000000000002</v>
      </c>
      <c r="G80" s="19">
        <f>C80-F80</f>
        <v>0</v>
      </c>
      <c r="H80" s="20">
        <f>C80/F80-1</f>
        <v>0</v>
      </c>
      <c r="I80" s="18"/>
      <c r="J80" s="82" t="s">
        <v>144</v>
      </c>
      <c r="K80" s="83">
        <v>15.074999999999999</v>
      </c>
      <c r="L80" s="83">
        <v>15.6</v>
      </c>
      <c r="M80" s="105">
        <f>K80-L80</f>
        <v>-0.52500000000000036</v>
      </c>
      <c r="N80" s="83">
        <v>11.55</v>
      </c>
      <c r="O80" s="97">
        <f>K80-N80</f>
        <v>3.5249999999999986</v>
      </c>
      <c r="P80" s="98">
        <f>K80/N80-1</f>
        <v>0.30519480519480502</v>
      </c>
    </row>
    <row r="81" spans="1:16" ht="17">
      <c r="A81" s="1">
        <v>81</v>
      </c>
      <c r="B81" s="15" t="s">
        <v>151</v>
      </c>
      <c r="C81" s="54">
        <v>2360</v>
      </c>
      <c r="D81" s="54">
        <v>2450</v>
      </c>
      <c r="E81" s="100">
        <f>C81-D81</f>
        <v>-90</v>
      </c>
      <c r="F81" s="54">
        <v>2360</v>
      </c>
      <c r="G81" s="19">
        <f>C81-F81</f>
        <v>0</v>
      </c>
      <c r="H81" s="20">
        <f>C81/F81-1</f>
        <v>0</v>
      </c>
      <c r="I81" s="18"/>
      <c r="J81" s="15" t="s">
        <v>128</v>
      </c>
      <c r="K81" s="54">
        <v>16.875</v>
      </c>
      <c r="L81" s="54">
        <v>16.875</v>
      </c>
      <c r="M81" s="47">
        <f>K81-L81</f>
        <v>0</v>
      </c>
      <c r="N81" s="54">
        <v>16.388999999999999</v>
      </c>
      <c r="O81" s="41">
        <f>K81-N81</f>
        <v>0.48600000000000065</v>
      </c>
      <c r="P81" s="39">
        <f>K81/N81-1</f>
        <v>2.9654036243822013E-2</v>
      </c>
    </row>
    <row r="82" spans="1:16" ht="17">
      <c r="A82" s="1">
        <v>82</v>
      </c>
      <c r="B82" s="15" t="s">
        <v>153</v>
      </c>
      <c r="C82" s="54">
        <v>1.0860000000000001</v>
      </c>
      <c r="D82" s="54">
        <v>1.044</v>
      </c>
      <c r="E82" s="101">
        <f>C82-D82</f>
        <v>4.2000000000000037E-2</v>
      </c>
      <c r="F82" s="54">
        <v>1.0860000000000001</v>
      </c>
      <c r="G82" s="19">
        <f>C82-F82</f>
        <v>0</v>
      </c>
      <c r="H82" s="20">
        <f>C82/F82-1</f>
        <v>0</v>
      </c>
      <c r="I82" s="18"/>
      <c r="J82" s="15" t="s">
        <v>96</v>
      </c>
      <c r="K82" s="54">
        <v>10.4</v>
      </c>
      <c r="L82" s="54">
        <v>9.15</v>
      </c>
      <c r="M82" s="103">
        <f>K82-L82</f>
        <v>1.25</v>
      </c>
      <c r="N82" s="54">
        <v>11.759</v>
      </c>
      <c r="O82" s="16">
        <f>K82-N82</f>
        <v>-1.359</v>
      </c>
      <c r="P82" s="17">
        <f>K82/N82-1</f>
        <v>-0.11557105196020068</v>
      </c>
    </row>
    <row r="83" spans="1:16" ht="17">
      <c r="A83" s="1">
        <v>83</v>
      </c>
      <c r="B83" s="15" t="s">
        <v>155</v>
      </c>
      <c r="C83" s="54">
        <v>1.97</v>
      </c>
      <c r="D83" s="54">
        <v>1.9570000000000001</v>
      </c>
      <c r="E83" s="101">
        <f>C83-D83</f>
        <v>1.2999999999999901E-2</v>
      </c>
      <c r="F83" s="54">
        <v>1.97</v>
      </c>
      <c r="G83" s="19">
        <f>C83-F83</f>
        <v>0</v>
      </c>
      <c r="H83" s="20">
        <f>C83/F83-1</f>
        <v>0</v>
      </c>
      <c r="I83" s="18"/>
      <c r="J83" s="15" t="s">
        <v>130</v>
      </c>
      <c r="K83" s="54">
        <v>25.5</v>
      </c>
      <c r="L83" s="54">
        <v>26</v>
      </c>
      <c r="M83" s="105">
        <f>K83-L83</f>
        <v>-0.5</v>
      </c>
      <c r="N83" s="54">
        <v>29</v>
      </c>
      <c r="O83" s="41">
        <f>K83-N83</f>
        <v>-3.5</v>
      </c>
      <c r="P83" s="17">
        <f>K83/N83-1</f>
        <v>-0.12068965517241381</v>
      </c>
    </row>
    <row r="84" spans="1:16" ht="17">
      <c r="A84" s="1">
        <v>84</v>
      </c>
      <c r="B84" s="24" t="s">
        <v>157</v>
      </c>
      <c r="C84" s="53" t="s">
        <v>11</v>
      </c>
      <c r="D84" s="53" t="s">
        <v>11</v>
      </c>
      <c r="E84" s="45" t="s">
        <v>13</v>
      </c>
      <c r="F84" s="53" t="s">
        <v>14</v>
      </c>
      <c r="G84" s="43" t="s">
        <v>15</v>
      </c>
      <c r="H84" s="25" t="s">
        <v>16</v>
      </c>
      <c r="I84" s="18"/>
      <c r="J84" s="15" t="s">
        <v>84</v>
      </c>
      <c r="K84" s="54">
        <v>10</v>
      </c>
      <c r="L84" s="54">
        <v>10</v>
      </c>
      <c r="M84" s="48">
        <f>K84-L84</f>
        <v>0</v>
      </c>
      <c r="N84" s="54">
        <v>9</v>
      </c>
      <c r="O84" s="41">
        <f>K84-N84</f>
        <v>1</v>
      </c>
      <c r="P84" s="39">
        <f>K84/N84-1</f>
        <v>0.11111111111111116</v>
      </c>
    </row>
    <row r="85" spans="1:16" ht="17">
      <c r="A85" s="1">
        <v>85</v>
      </c>
      <c r="B85" s="26" t="s">
        <v>159</v>
      </c>
      <c r="C85" s="54">
        <v>8.3650000000000002</v>
      </c>
      <c r="D85" s="54">
        <v>8.0909999999999993</v>
      </c>
      <c r="E85" s="101">
        <f>C85-D85</f>
        <v>0.27400000000000091</v>
      </c>
      <c r="F85" s="54">
        <v>9.7080000000000002</v>
      </c>
      <c r="G85" s="16">
        <f>C85-F85</f>
        <v>-1.343</v>
      </c>
      <c r="H85" s="17">
        <f>C85/F85-1</f>
        <v>-0.13833951380304899</v>
      </c>
      <c r="I85" s="18"/>
      <c r="J85" s="24" t="s">
        <v>164</v>
      </c>
      <c r="K85" s="53" t="s">
        <v>11</v>
      </c>
      <c r="L85" s="53" t="s">
        <v>11</v>
      </c>
      <c r="M85" s="44" t="s">
        <v>13</v>
      </c>
      <c r="N85" s="53" t="s">
        <v>14</v>
      </c>
      <c r="O85" s="43" t="s">
        <v>15</v>
      </c>
      <c r="P85" s="25" t="s">
        <v>16</v>
      </c>
    </row>
    <row r="86" spans="1:16" ht="17">
      <c r="A86" s="1">
        <v>86</v>
      </c>
      <c r="B86" s="26" t="s">
        <v>161</v>
      </c>
      <c r="C86" s="54">
        <v>0.28000000000000003</v>
      </c>
      <c r="D86" s="54">
        <v>0.27800000000000002</v>
      </c>
      <c r="E86" s="46">
        <f>C86-D86</f>
        <v>2.0000000000000018E-3</v>
      </c>
      <c r="F86" s="54">
        <v>0.29099999999999998</v>
      </c>
      <c r="G86" s="16">
        <f>C86-F86</f>
        <v>-1.0999999999999954E-2</v>
      </c>
      <c r="H86" s="17">
        <f>C86/F86-1</f>
        <v>-3.7800687285223233E-2</v>
      </c>
      <c r="I86" s="18"/>
      <c r="J86" s="15" t="s">
        <v>166</v>
      </c>
      <c r="K86" s="54">
        <v>6587.5</v>
      </c>
      <c r="L86" s="54">
        <v>6300</v>
      </c>
      <c r="M86" s="48">
        <f>K86-L86</f>
        <v>287.5</v>
      </c>
      <c r="N86" s="54">
        <v>8075</v>
      </c>
      <c r="O86" s="16">
        <f>K86-N86</f>
        <v>-1487.5</v>
      </c>
      <c r="P86" s="17">
        <f>K86/N86-1</f>
        <v>-0.18421052631578949</v>
      </c>
    </row>
    <row r="87" spans="1:16" ht="15" customHeight="1">
      <c r="A87" s="1">
        <v>87</v>
      </c>
      <c r="B87" s="26" t="s">
        <v>163</v>
      </c>
      <c r="C87" s="54">
        <v>320</v>
      </c>
      <c r="D87" s="54">
        <v>311.8</v>
      </c>
      <c r="E87" s="101">
        <f>C87-D87</f>
        <v>8.1999999999999886</v>
      </c>
      <c r="F87" s="54">
        <v>377.3</v>
      </c>
      <c r="G87" s="16">
        <f>C87-F87</f>
        <v>-57.300000000000011</v>
      </c>
      <c r="H87" s="17">
        <f>C87/F87-1</f>
        <v>-0.15186853962364166</v>
      </c>
      <c r="I87" s="18"/>
      <c r="J87" s="38" t="s">
        <v>168</v>
      </c>
      <c r="K87" s="60" t="s">
        <v>201</v>
      </c>
      <c r="L87" s="60" t="s">
        <v>200</v>
      </c>
      <c r="M87" s="60" t="s">
        <v>199</v>
      </c>
      <c r="N87" s="27" t="s">
        <v>196</v>
      </c>
      <c r="O87" s="28"/>
      <c r="P87" s="18"/>
    </row>
    <row r="88" spans="1:16" ht="17">
      <c r="A88" s="1">
        <v>88</v>
      </c>
      <c r="B88" s="26" t="s">
        <v>165</v>
      </c>
      <c r="C88" s="54">
        <v>4</v>
      </c>
      <c r="D88" s="54">
        <v>3.9529999999999998</v>
      </c>
      <c r="E88" s="101">
        <f>C88-D88</f>
        <v>4.7000000000000153E-2</v>
      </c>
      <c r="F88" s="54">
        <v>3.556</v>
      </c>
      <c r="G88" s="19">
        <f>C88-F88</f>
        <v>0.44399999999999995</v>
      </c>
      <c r="H88" s="20">
        <f>C88/F88-1</f>
        <v>0.12485939257592804</v>
      </c>
      <c r="I88" s="18"/>
      <c r="J88" s="29" t="s">
        <v>194</v>
      </c>
      <c r="K88" s="61"/>
      <c r="L88" s="61"/>
      <c r="M88" s="61"/>
      <c r="N88" s="30"/>
      <c r="O88" s="28"/>
      <c r="P88" s="18"/>
    </row>
    <row r="89" spans="1:16" ht="17">
      <c r="A89" s="1">
        <v>89</v>
      </c>
      <c r="B89" s="31" t="s">
        <v>167</v>
      </c>
      <c r="C89" s="54">
        <v>0.26800000000000002</v>
      </c>
      <c r="D89" s="54">
        <v>0.28499999999999998</v>
      </c>
      <c r="E89" s="100">
        <f>C89-D89</f>
        <v>-1.699999999999996E-2</v>
      </c>
      <c r="F89" s="54">
        <v>0.30099999999999999</v>
      </c>
      <c r="G89" s="16">
        <f>C89-F89</f>
        <v>-3.2999999999999974E-2</v>
      </c>
      <c r="H89" s="17">
        <f>C89/F89-1</f>
        <v>-0.10963455149501655</v>
      </c>
      <c r="I89" s="18"/>
      <c r="J89" s="32" t="s">
        <v>170</v>
      </c>
      <c r="K89" s="62">
        <v>0.56799999999999995</v>
      </c>
      <c r="L89" s="62">
        <v>0.82899999999999996</v>
      </c>
      <c r="M89" s="62">
        <v>7.4999999999999997E-2</v>
      </c>
      <c r="N89" s="23">
        <v>0.86099999999999999</v>
      </c>
      <c r="O89" s="28"/>
      <c r="P89" s="18"/>
    </row>
    <row r="90" spans="1:16" ht="17">
      <c r="A90" s="1">
        <v>90</v>
      </c>
      <c r="B90" s="26" t="s">
        <v>169</v>
      </c>
      <c r="C90" s="54">
        <v>0.13900000000000001</v>
      </c>
      <c r="D90" s="54">
        <v>0.13800000000000001</v>
      </c>
      <c r="E90" s="46">
        <f>C90-D90</f>
        <v>1.0000000000000009E-3</v>
      </c>
      <c r="F90" s="54">
        <v>0.129</v>
      </c>
      <c r="G90" s="19">
        <f>C90-F90</f>
        <v>1.0000000000000009E-2</v>
      </c>
      <c r="H90" s="20">
        <f>C90/F90-1</f>
        <v>7.7519379844961378E-2</v>
      </c>
      <c r="I90" s="18"/>
      <c r="J90" s="32" t="s">
        <v>172</v>
      </c>
      <c r="K90" s="62">
        <v>0.01</v>
      </c>
      <c r="L90" s="62">
        <v>0.432</v>
      </c>
      <c r="M90" s="62">
        <v>-0.223</v>
      </c>
      <c r="N90" s="23">
        <v>0.19700000000000001</v>
      </c>
      <c r="O90" s="28"/>
      <c r="P90" s="18"/>
    </row>
    <row r="91" spans="1:16" ht="17">
      <c r="A91" s="1">
        <v>91</v>
      </c>
      <c r="B91" s="80" t="s">
        <v>171</v>
      </c>
      <c r="C91" s="76">
        <v>134.333</v>
      </c>
      <c r="D91" s="76">
        <v>125.375</v>
      </c>
      <c r="E91" s="77">
        <f>C91-D91</f>
        <v>8.9579999999999984</v>
      </c>
      <c r="F91" s="76">
        <v>168.208</v>
      </c>
      <c r="G91" s="81">
        <f>C91-F91</f>
        <v>-33.875</v>
      </c>
      <c r="H91" s="79">
        <f>C91/F91-1</f>
        <v>-0.20138756777323319</v>
      </c>
      <c r="I91" s="18"/>
      <c r="J91" s="32" t="s">
        <v>174</v>
      </c>
      <c r="K91" s="62">
        <v>-0.54500000000000004</v>
      </c>
      <c r="L91" s="62">
        <v>1.51</v>
      </c>
      <c r="M91" s="62">
        <v>-0.751</v>
      </c>
      <c r="N91" s="23">
        <v>1.1499999999999999</v>
      </c>
      <c r="O91" s="28"/>
      <c r="P91" s="18"/>
    </row>
    <row r="92" spans="1:16" ht="17">
      <c r="A92" s="1">
        <v>92</v>
      </c>
      <c r="B92" s="26" t="s">
        <v>173</v>
      </c>
      <c r="C92" s="54">
        <v>0.223</v>
      </c>
      <c r="D92" s="54">
        <v>0.221</v>
      </c>
      <c r="E92" s="46">
        <f>C92-D92</f>
        <v>2.0000000000000018E-3</v>
      </c>
      <c r="F92" s="54">
        <v>0.27400000000000002</v>
      </c>
      <c r="G92" s="16">
        <f>C92-F92</f>
        <v>-5.1000000000000018E-2</v>
      </c>
      <c r="H92" s="17">
        <f>C92/F92-1</f>
        <v>-0.18613138686131392</v>
      </c>
      <c r="I92" s="18"/>
      <c r="J92" s="32" t="s">
        <v>176</v>
      </c>
      <c r="K92" s="62">
        <v>0.86199999999999999</v>
      </c>
      <c r="L92" s="62">
        <v>-0.63100000000000001</v>
      </c>
      <c r="M92" s="62">
        <v>0.66800000000000004</v>
      </c>
      <c r="N92" s="23">
        <v>-0.27700000000000002</v>
      </c>
      <c r="O92" s="28"/>
      <c r="P92" s="18"/>
    </row>
    <row r="93" spans="1:16" ht="17">
      <c r="A93" s="1">
        <v>93</v>
      </c>
      <c r="B93" s="26" t="s">
        <v>175</v>
      </c>
      <c r="C93" s="54">
        <v>4.7699999999999996</v>
      </c>
      <c r="D93" s="54">
        <v>4.6929999999999996</v>
      </c>
      <c r="E93" s="101">
        <f>C93-D93</f>
        <v>7.6999999999999957E-2</v>
      </c>
      <c r="F93" s="54">
        <v>5.24</v>
      </c>
      <c r="G93" s="16">
        <f>C93-F93</f>
        <v>-0.47000000000000064</v>
      </c>
      <c r="H93" s="17">
        <f>C93/F93-1</f>
        <v>-8.9694656488549684E-2</v>
      </c>
      <c r="I93" s="18"/>
      <c r="J93" s="32" t="s">
        <v>178</v>
      </c>
      <c r="K93" s="62">
        <v>-0.749</v>
      </c>
      <c r="L93" s="62">
        <v>0.24099999999999999</v>
      </c>
      <c r="M93" s="62">
        <v>-0.46700000000000003</v>
      </c>
      <c r="N93" s="23">
        <v>0.86299999999999999</v>
      </c>
      <c r="O93" s="28"/>
      <c r="P93" s="18"/>
    </row>
    <row r="94" spans="1:16" ht="17">
      <c r="A94" s="1">
        <v>94</v>
      </c>
      <c r="B94" s="26" t="s">
        <v>177</v>
      </c>
      <c r="C94" s="54">
        <v>5.8550000000000004</v>
      </c>
      <c r="D94" s="54">
        <v>5.7750000000000004</v>
      </c>
      <c r="E94" s="101">
        <f>C94-D94</f>
        <v>8.0000000000000071E-2</v>
      </c>
      <c r="F94" s="54">
        <v>6.32</v>
      </c>
      <c r="G94" s="16">
        <f>C94-F94</f>
        <v>-0.46499999999999986</v>
      </c>
      <c r="H94" s="17">
        <f>C94/F94-1</f>
        <v>-7.3575949367088556E-2</v>
      </c>
      <c r="I94" s="18"/>
      <c r="J94" s="32" t="s">
        <v>180</v>
      </c>
      <c r="K94" s="62">
        <v>-0.52300000000000002</v>
      </c>
      <c r="L94" s="62">
        <v>0.13600000000000001</v>
      </c>
      <c r="M94" s="62">
        <v>-0.432</v>
      </c>
      <c r="N94" s="23">
        <v>1.2190000000000001</v>
      </c>
      <c r="O94" s="28"/>
      <c r="P94" s="18"/>
    </row>
    <row r="95" spans="1:16" ht="17">
      <c r="A95" s="1">
        <v>95</v>
      </c>
      <c r="B95" s="26" t="s">
        <v>179</v>
      </c>
      <c r="C95" s="54">
        <v>4.6459999999999999</v>
      </c>
      <c r="D95" s="54">
        <v>4.593</v>
      </c>
      <c r="E95" s="101">
        <f>C95-D95</f>
        <v>5.2999999999999936E-2</v>
      </c>
      <c r="F95" s="54">
        <v>5.7430000000000003</v>
      </c>
      <c r="G95" s="16">
        <f>C95-F95</f>
        <v>-1.0970000000000004</v>
      </c>
      <c r="H95" s="17">
        <f>C95/F95-1</f>
        <v>-0.19101514887689364</v>
      </c>
      <c r="I95" s="18"/>
      <c r="J95" s="18"/>
      <c r="K95" s="61"/>
      <c r="L95" s="61"/>
      <c r="M95" s="33"/>
      <c r="N95" s="61"/>
      <c r="O95" s="18"/>
      <c r="P95" s="18"/>
    </row>
    <row r="96" spans="1:16" ht="17">
      <c r="A96" s="1">
        <v>96</v>
      </c>
      <c r="B96" s="31" t="s">
        <v>181</v>
      </c>
      <c r="C96" s="54">
        <v>0.217</v>
      </c>
      <c r="D96" s="54">
        <v>0.217</v>
      </c>
      <c r="E96" s="46">
        <f>C96-D96</f>
        <v>0</v>
      </c>
      <c r="F96" s="54">
        <v>0.217</v>
      </c>
      <c r="G96" s="19">
        <f>C96-F96</f>
        <v>0</v>
      </c>
      <c r="H96" s="20">
        <f>C96/F96-1</f>
        <v>0</v>
      </c>
      <c r="I96" s="18"/>
      <c r="J96" s="18"/>
      <c r="K96" s="61"/>
      <c r="L96" s="61"/>
      <c r="M96" s="34"/>
      <c r="N96" s="65"/>
      <c r="O96" s="33"/>
      <c r="P96" s="18"/>
    </row>
    <row r="97" spans="1:16" ht="17">
      <c r="A97" s="1">
        <v>97</v>
      </c>
      <c r="B97" s="26" t="s">
        <v>182</v>
      </c>
      <c r="C97" s="54">
        <v>0.27300000000000002</v>
      </c>
      <c r="D97" s="54">
        <v>0.27300000000000002</v>
      </c>
      <c r="E97" s="46">
        <f>C97-D97</f>
        <v>0</v>
      </c>
      <c r="F97" s="54">
        <v>0.27</v>
      </c>
      <c r="G97" s="19">
        <f>C97-F97</f>
        <v>3.0000000000000027E-3</v>
      </c>
      <c r="H97" s="20">
        <f>C97/F97-1</f>
        <v>1.1111111111111072E-2</v>
      </c>
      <c r="I97" s="18"/>
      <c r="J97" s="18"/>
      <c r="K97" s="61"/>
      <c r="L97" s="61"/>
      <c r="M97" s="33"/>
      <c r="N97" s="61"/>
      <c r="O97" s="33"/>
      <c r="P97" s="18"/>
    </row>
    <row r="98" spans="1:16" ht="17">
      <c r="A98" s="1">
        <v>98</v>
      </c>
      <c r="B98" s="26" t="s">
        <v>183</v>
      </c>
      <c r="C98" s="54">
        <v>0.24099999999999999</v>
      </c>
      <c r="D98" s="54">
        <v>0.24099999999999999</v>
      </c>
      <c r="E98" s="46">
        <f>C98-D98</f>
        <v>0</v>
      </c>
      <c r="F98" s="54">
        <v>0.26800000000000002</v>
      </c>
      <c r="G98" s="16">
        <f>C98-F98</f>
        <v>-2.7000000000000024E-2</v>
      </c>
      <c r="H98" s="17">
        <f>C98/F98-1</f>
        <v>-0.10074626865671654</v>
      </c>
      <c r="I98" s="18"/>
      <c r="J98" s="18"/>
      <c r="K98" s="61"/>
      <c r="L98" s="61"/>
      <c r="M98" s="33"/>
      <c r="N98" s="61"/>
      <c r="O98" s="33"/>
      <c r="P98" s="18"/>
    </row>
    <row r="99" spans="1:16">
      <c r="A99" s="1">
        <v>99</v>
      </c>
      <c r="J99" s="8"/>
      <c r="K99" s="63"/>
      <c r="L99" s="63"/>
      <c r="M99" s="11"/>
      <c r="N99" s="63"/>
      <c r="O99" s="9"/>
      <c r="P99" s="8"/>
    </row>
    <row r="100" spans="1:16">
      <c r="A100" s="1">
        <v>100</v>
      </c>
    </row>
    <row r="101" spans="1:16">
      <c r="A101" s="1">
        <v>101</v>
      </c>
    </row>
    <row r="102" spans="1:16">
      <c r="A102" s="1">
        <v>102</v>
      </c>
    </row>
    <row r="103" spans="1:16">
      <c r="A103" s="1">
        <v>103</v>
      </c>
    </row>
    <row r="104" spans="1:16">
      <c r="A104" s="1">
        <v>104</v>
      </c>
    </row>
    <row r="105" spans="1:16">
      <c r="A105" s="1">
        <v>105</v>
      </c>
    </row>
  </sheetData>
  <sheetProtection algorithmName="SHA-512" hashValue="e47Ysa6bUAwdjObH/PRe8ZPCD7xDJEYsHlok9bpgY/QQVL0vsxFoRT7ZE5Z2/N+s1vEVTk7sQz1lGbdjdjWHxQ==" saltValue="2sXVJ+mWG8ZwDwg5PzfRPw==" spinCount="100000" sheet="1" scenarios="1" formatColumns="0" formatRows="0" selectLockedCells="1" selectUnlockedCells="1"/>
  <mergeCells count="10">
    <mergeCell ref="Q5:V5"/>
    <mergeCell ref="Q4:V4"/>
    <mergeCell ref="Q3:V3"/>
    <mergeCell ref="Q2:V2"/>
    <mergeCell ref="Q1:V1"/>
    <mergeCell ref="B5:H5"/>
    <mergeCell ref="J5:P5"/>
    <mergeCell ref="B1:P2"/>
    <mergeCell ref="B4:H4"/>
    <mergeCell ref="J4:P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Company S. Sherman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 sherman</dc:creator>
  <cp:lastModifiedBy>stuart sherman</cp:lastModifiedBy>
  <dcterms:created xsi:type="dcterms:W3CDTF">2019-01-16T16:50:21Z</dcterms:created>
  <dcterms:modified xsi:type="dcterms:W3CDTF">2019-06-06T15:51:49Z</dcterms:modified>
</cp:coreProperties>
</file>